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ประมาณการงบประมาณ พ.ศ. 2570\"/>
    </mc:Choice>
  </mc:AlternateContent>
  <bookViews>
    <workbookView xWindow="0" yWindow="0" windowWidth="24000" windowHeight="9660" activeTab="1"/>
  </bookViews>
  <sheets>
    <sheet name="ข้อมูลจริง" sheetId="2" r:id="rId1"/>
    <sheet name="ข้อมูลประมาณการ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E13" i="3"/>
  <c r="D13" i="3"/>
  <c r="C13" i="3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D13" i="2"/>
  <c r="E13" i="2"/>
  <c r="H13" i="3" l="1"/>
  <c r="G13" i="3"/>
  <c r="F13" i="2"/>
  <c r="C13" i="2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H15" i="3" l="1"/>
  <c r="H14" i="3"/>
  <c r="H13" i="2"/>
  <c r="H14" i="2" s="1"/>
  <c r="G13" i="2"/>
  <c r="H15" i="2" l="1"/>
</calcChain>
</file>

<file path=xl/sharedStrings.xml><?xml version="1.0" encoding="utf-8"?>
<sst xmlns="http://schemas.openxmlformats.org/spreadsheetml/2006/main" count="44" uniqueCount="26">
  <si>
    <t>ชื่อหอพัก</t>
  </si>
  <si>
    <t>จำนวน
ห้อง</t>
  </si>
  <si>
    <t>จำนวนคน
เข้าพัก</t>
  </si>
  <si>
    <t>อัตราค่าห้อง</t>
  </si>
  <si>
    <t>รวมเป็นเงิน
ต่อเดือน</t>
  </si>
  <si>
    <t>รวมทั้งสิ้น</t>
  </si>
  <si>
    <t>จัดสรรร้อยละ 80 เป็นเงิน</t>
  </si>
  <si>
    <t>คงเหลือร้อยละ 20 เป็นเงิน</t>
  </si>
  <si>
    <t>หอพักชายจามจุรี</t>
  </si>
  <si>
    <t>หอพักหญิงเฟื่องฟ้า</t>
  </si>
  <si>
    <t>บ้านพัก</t>
  </si>
  <si>
    <t>ที่</t>
  </si>
  <si>
    <t>จำนวนห้อง/บ้านว่าง</t>
  </si>
  <si>
    <t xml:space="preserve">           2. บ้านพักของครูชาวต่างประเทศโรงเรียนวิถีธรรมฯ จำนวน  2  หลัง</t>
  </si>
  <si>
    <t>หอพักบุคลากรกันเกรา</t>
  </si>
  <si>
    <t xml:space="preserve"> - ห้องพักชาย</t>
  </si>
  <si>
    <t xml:space="preserve"> - ห้องพักหญิง</t>
  </si>
  <si>
    <t xml:space="preserve"> - ห้องครอบครัว</t>
  </si>
  <si>
    <t>แฟลตครอบครัวราชพฤกษ์</t>
  </si>
  <si>
    <t>เพื่อประกอบประมาณการรายจ่ายประจำปีงบประมาณ พ.ศ. 2569</t>
  </si>
  <si>
    <t>สรุปรายรับค่าส่วนกลางที่พักของบุคลากร ปีงบประมาณ พ.ศ. 2568  (ข้อมูล ณ วันที่ 10 มิถุนายน พ.ศ. 2568 งานบริหารทั่วไป กองกลาง)</t>
  </si>
  <si>
    <t xml:space="preserve">     รวมเป็นเงิน     (ต.ค.68-ก.ย.69)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</si>
  <si>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1. บ้านพัก จำนวน  12  หลัง  รอการรื้อถอน</t>
    </r>
  </si>
  <si>
    <t>สรุปรายรับค่าส่วนกลางที่พักของบุคลากร ปีงบประมาณ พ.ศ. 2570  (ข้อมูล ณ วันที่ ....พฤษภาคม พ.ศ. 2569 งานบริหารทั่วไป กองกลาง)</t>
  </si>
  <si>
    <t>เพื่อประกอบประมาณการรายจ่ายประจำปีงบประมาณ พ.ศ. 2570</t>
  </si>
  <si>
    <t xml:space="preserve">     รวมเป็นเงิน     (ต.ค.69-ก.ย.70)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</si>
</sst>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  <font>
      <b/>
      <sz val="16"/>
      <color theme="1"/>
      <name val="TH SarabunPSK"/>
      <family val="2"/>
    </font>
    <font>
      <b/>
      <u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2" applyFont="1"/>
    <xf numFmtId="0" fontId="2" fillId="3" borderId="1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4" borderId="1" xfId="2" applyFont="1" applyFill="1" applyBorder="1" applyAlignment="1">
      <alignment horizontal="center"/>
    </xf>
    <xf numFmtId="187" fontId="2" fillId="4" borderId="1" xfId="3" applyNumberFormat="1" applyFont="1" applyFill="1" applyBorder="1"/>
    <xf numFmtId="43" fontId="2" fillId="4" borderId="1" xfId="1" applyFont="1" applyFill="1" applyBorder="1"/>
    <xf numFmtId="0" fontId="3" fillId="0" borderId="3" xfId="2" applyFont="1" applyBorder="1"/>
    <xf numFmtId="187" fontId="3" fillId="0" borderId="3" xfId="3" applyNumberFormat="1" applyFont="1" applyBorder="1"/>
    <xf numFmtId="43" fontId="3" fillId="0" borderId="0" xfId="2" applyNumberFormat="1" applyFont="1"/>
    <xf numFmtId="0" fontId="3" fillId="0" borderId="0" xfId="2" applyFont="1" applyAlignment="1">
      <alignment horizontal="left" indent="1"/>
    </xf>
    <xf numFmtId="0" fontId="2" fillId="0" borderId="0" xfId="2" applyFont="1"/>
    <xf numFmtId="4" fontId="2" fillId="0" borderId="8" xfId="2" applyNumberFormat="1" applyFont="1" applyBorder="1" applyAlignment="1">
      <alignment horizontal="right"/>
    </xf>
    <xf numFmtId="43" fontId="2" fillId="0" borderId="6" xfId="2" applyNumberFormat="1" applyFont="1" applyBorder="1" applyAlignment="1">
      <alignment horizontal="right"/>
    </xf>
    <xf numFmtId="0" fontId="3" fillId="0" borderId="9" xfId="2" applyFont="1" applyBorder="1"/>
    <xf numFmtId="187" fontId="3" fillId="0" borderId="9" xfId="3" applyNumberFormat="1" applyFont="1" applyBorder="1"/>
    <xf numFmtId="0" fontId="3" fillId="0" borderId="10" xfId="2" applyFont="1" applyBorder="1"/>
    <xf numFmtId="187" fontId="3" fillId="0" borderId="10" xfId="3" applyNumberFormat="1" applyFont="1" applyBorder="1"/>
    <xf numFmtId="0" fontId="3" fillId="5" borderId="9" xfId="2" applyFont="1" applyFill="1" applyBorder="1" applyAlignment="1">
      <alignment horizontal="left"/>
    </xf>
    <xf numFmtId="187" fontId="3" fillId="5" borderId="9" xfId="3" applyNumberFormat="1" applyFont="1" applyFill="1" applyBorder="1"/>
    <xf numFmtId="0" fontId="3" fillId="5" borderId="3" xfId="2" applyFont="1" applyFill="1" applyBorder="1" applyAlignment="1">
      <alignment horizontal="left"/>
    </xf>
    <xf numFmtId="187" fontId="3" fillId="5" borderId="3" xfId="3" applyNumberFormat="1" applyFont="1" applyFill="1" applyBorder="1"/>
    <xf numFmtId="0" fontId="3" fillId="0" borderId="11" xfId="2" applyFont="1" applyBorder="1"/>
    <xf numFmtId="187" fontId="3" fillId="0" borderId="11" xfId="3" applyNumberFormat="1" applyFont="1" applyBorder="1"/>
    <xf numFmtId="0" fontId="3" fillId="5" borderId="2" xfId="2" applyFont="1" applyFill="1" applyBorder="1" applyAlignment="1">
      <alignment horizontal="left"/>
    </xf>
    <xf numFmtId="187" fontId="3" fillId="5" borderId="2" xfId="3" applyNumberFormat="1" applyFont="1" applyFill="1" applyBorder="1"/>
    <xf numFmtId="187" fontId="2" fillId="5" borderId="2" xfId="3" applyNumberFormat="1" applyFont="1" applyFill="1" applyBorder="1"/>
    <xf numFmtId="43" fontId="2" fillId="5" borderId="2" xfId="1" applyFont="1" applyFill="1" applyBorder="1"/>
    <xf numFmtId="0" fontId="3" fillId="0" borderId="11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87" fontId="3" fillId="5" borderId="11" xfId="3" applyNumberFormat="1" applyFont="1" applyFill="1" applyBorder="1"/>
    <xf numFmtId="43" fontId="3" fillId="5" borderId="11" xfId="1" applyFont="1" applyFill="1" applyBorder="1"/>
    <xf numFmtId="43" fontId="3" fillId="5" borderId="3" xfId="1" applyFont="1" applyFill="1" applyBorder="1"/>
    <xf numFmtId="187" fontId="3" fillId="5" borderId="10" xfId="3" applyNumberFormat="1" applyFont="1" applyFill="1" applyBorder="1"/>
    <xf numFmtId="43" fontId="3" fillId="5" borderId="9" xfId="1" applyFont="1" applyFill="1" applyBorder="1"/>
    <xf numFmtId="0" fontId="2" fillId="6" borderId="1" xfId="2" applyFont="1" applyFill="1" applyBorder="1" applyAlignment="1">
      <alignment horizontal="center" vertical="center"/>
    </xf>
    <xf numFmtId="0" fontId="3" fillId="7" borderId="1" xfId="2" applyFont="1" applyFill="1" applyBorder="1"/>
    <xf numFmtId="187" fontId="3" fillId="5" borderId="3" xfId="3" applyNumberFormat="1" applyFont="1" applyFill="1" applyBorder="1" applyAlignment="1">
      <alignment horizontal="right"/>
    </xf>
    <xf numFmtId="43" fontId="3" fillId="5" borderId="3" xfId="1" applyFont="1" applyFill="1" applyBorder="1" applyAlignment="1">
      <alignment vertical="top" wrapText="1"/>
    </xf>
    <xf numFmtId="0" fontId="2" fillId="2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0" borderId="4" xfId="2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7" xfId="2" applyFont="1" applyBorder="1" applyAlignment="1">
      <alignment horizontal="right"/>
    </xf>
    <xf numFmtId="0" fontId="3" fillId="0" borderId="0" xfId="2" applyFont="1" applyAlignment="1">
      <alignment horizontal="left"/>
    </xf>
  </cellXfs>
  <cellStyles count="4">
    <cellStyle name="Comma 2 2" xfId="3"/>
    <cellStyle name="Normal 2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sqref="A1:XFD1048576"/>
    </sheetView>
  </sheetViews>
  <sheetFormatPr defaultColWidth="9" defaultRowHeight="21" x14ac:dyDescent="0.35"/>
  <cols>
    <col min="1" max="1" width="9" style="1"/>
    <col min="2" max="2" width="38.375" style="1" customWidth="1"/>
    <col min="3" max="3" width="9.375" style="1" customWidth="1"/>
    <col min="4" max="4" width="12" style="1" customWidth="1"/>
    <col min="5" max="5" width="14.125" style="1" customWidth="1"/>
    <col min="6" max="6" width="15.125" style="1" customWidth="1"/>
    <col min="7" max="7" width="12.375" style="1" bestFit="1" customWidth="1"/>
    <col min="8" max="8" width="18.375" style="1" customWidth="1"/>
    <col min="9" max="9" width="12.375" style="1" bestFit="1" customWidth="1"/>
    <col min="10" max="16384" width="9" style="1"/>
  </cols>
  <sheetData>
    <row r="1" spans="1:9" x14ac:dyDescent="0.35">
      <c r="A1" s="42" t="s">
        <v>20</v>
      </c>
      <c r="B1" s="42"/>
      <c r="C1" s="42"/>
      <c r="D1" s="42"/>
      <c r="E1" s="42"/>
      <c r="F1" s="42"/>
      <c r="G1" s="42"/>
      <c r="H1" s="42"/>
    </row>
    <row r="2" spans="1:9" x14ac:dyDescent="0.35">
      <c r="A2" s="43" t="s">
        <v>19</v>
      </c>
      <c r="B2" s="43"/>
      <c r="C2" s="43"/>
      <c r="D2" s="43"/>
      <c r="E2" s="43"/>
      <c r="F2" s="43"/>
      <c r="G2" s="43"/>
      <c r="H2" s="43"/>
    </row>
    <row r="3" spans="1:9" s="6" customFormat="1" ht="42" x14ac:dyDescent="0.2">
      <c r="A3" s="38" t="s">
        <v>11</v>
      </c>
      <c r="B3" s="2" t="s">
        <v>0</v>
      </c>
      <c r="C3" s="3" t="s">
        <v>1</v>
      </c>
      <c r="D3" s="3" t="s">
        <v>2</v>
      </c>
      <c r="E3" s="3" t="s">
        <v>12</v>
      </c>
      <c r="F3" s="4" t="s">
        <v>3</v>
      </c>
      <c r="G3" s="3" t="s">
        <v>4</v>
      </c>
      <c r="H3" s="3" t="s">
        <v>21</v>
      </c>
      <c r="I3" s="5"/>
    </row>
    <row r="4" spans="1:9" x14ac:dyDescent="0.35">
      <c r="A4" s="31">
        <v>1</v>
      </c>
      <c r="B4" s="27" t="s">
        <v>14</v>
      </c>
      <c r="C4" s="28"/>
      <c r="D4" s="28"/>
      <c r="E4" s="29"/>
      <c r="F4" s="30"/>
      <c r="G4" s="30"/>
      <c r="H4" s="30"/>
    </row>
    <row r="5" spans="1:9" ht="21" customHeight="1" x14ac:dyDescent="0.35">
      <c r="A5" s="32"/>
      <c r="B5" s="25" t="s">
        <v>15</v>
      </c>
      <c r="C5" s="26">
        <v>72</v>
      </c>
      <c r="D5" s="33">
        <v>31</v>
      </c>
      <c r="E5" s="33">
        <v>41</v>
      </c>
      <c r="F5" s="34">
        <v>1300</v>
      </c>
      <c r="G5" s="34">
        <f>F5*D5</f>
        <v>40300</v>
      </c>
      <c r="H5" s="34">
        <f>G5*12</f>
        <v>483600</v>
      </c>
    </row>
    <row r="6" spans="1:9" ht="21" customHeight="1" x14ac:dyDescent="0.35">
      <c r="A6" s="32"/>
      <c r="B6" s="10" t="s">
        <v>16</v>
      </c>
      <c r="C6" s="11">
        <v>72</v>
      </c>
      <c r="D6" s="24">
        <v>35</v>
      </c>
      <c r="E6" s="24">
        <v>37</v>
      </c>
      <c r="F6" s="35">
        <v>1300</v>
      </c>
      <c r="G6" s="35">
        <f t="shared" ref="G6" si="0">F6*D6</f>
        <v>45500</v>
      </c>
      <c r="H6" s="35">
        <f t="shared" ref="H6:H11" si="1">G6*12</f>
        <v>546000</v>
      </c>
    </row>
    <row r="7" spans="1:9" x14ac:dyDescent="0.35">
      <c r="A7" s="32"/>
      <c r="B7" s="19" t="s">
        <v>17</v>
      </c>
      <c r="C7" s="20">
        <v>64</v>
      </c>
      <c r="D7" s="36">
        <v>62</v>
      </c>
      <c r="E7" s="24">
        <v>2</v>
      </c>
      <c r="F7" s="35">
        <v>2200</v>
      </c>
      <c r="G7" s="41">
        <f>F7*D7</f>
        <v>136400</v>
      </c>
      <c r="H7" s="35">
        <f t="shared" si="1"/>
        <v>1636800</v>
      </c>
    </row>
    <row r="8" spans="1:9" x14ac:dyDescent="0.35">
      <c r="A8" s="32">
        <v>2</v>
      </c>
      <c r="B8" s="23" t="s">
        <v>18</v>
      </c>
      <c r="C8" s="24">
        <v>24</v>
      </c>
      <c r="D8" s="24">
        <v>24</v>
      </c>
      <c r="E8" s="40">
        <v>0</v>
      </c>
      <c r="F8" s="35">
        <v>1000</v>
      </c>
      <c r="G8" s="35">
        <f t="shared" ref="G8:G11" si="2">D8*F8</f>
        <v>24000</v>
      </c>
      <c r="H8" s="35">
        <f t="shared" si="1"/>
        <v>288000</v>
      </c>
    </row>
    <row r="9" spans="1:9" x14ac:dyDescent="0.35">
      <c r="A9" s="32">
        <v>5</v>
      </c>
      <c r="B9" s="23" t="s">
        <v>8</v>
      </c>
      <c r="C9" s="24">
        <v>24</v>
      </c>
      <c r="D9" s="24">
        <v>19</v>
      </c>
      <c r="E9" s="40">
        <v>5</v>
      </c>
      <c r="F9" s="35">
        <v>350</v>
      </c>
      <c r="G9" s="35">
        <f t="shared" si="2"/>
        <v>6650</v>
      </c>
      <c r="H9" s="35">
        <f t="shared" si="1"/>
        <v>79800</v>
      </c>
    </row>
    <row r="10" spans="1:9" x14ac:dyDescent="0.35">
      <c r="A10" s="32">
        <v>6</v>
      </c>
      <c r="B10" s="21" t="s">
        <v>9</v>
      </c>
      <c r="C10" s="22">
        <v>24</v>
      </c>
      <c r="D10" s="22">
        <v>19</v>
      </c>
      <c r="E10" s="40">
        <v>5</v>
      </c>
      <c r="F10" s="35">
        <v>350</v>
      </c>
      <c r="G10" s="35">
        <f t="shared" si="2"/>
        <v>6650</v>
      </c>
      <c r="H10" s="35">
        <f t="shared" si="1"/>
        <v>79800</v>
      </c>
    </row>
    <row r="11" spans="1:9" x14ac:dyDescent="0.35">
      <c r="A11" s="32">
        <v>7</v>
      </c>
      <c r="B11" s="23" t="s">
        <v>10</v>
      </c>
      <c r="C11" s="11">
        <v>105</v>
      </c>
      <c r="D11" s="24">
        <v>88</v>
      </c>
      <c r="E11" s="24">
        <v>5</v>
      </c>
      <c r="F11" s="35">
        <v>350</v>
      </c>
      <c r="G11" s="35">
        <f t="shared" si="2"/>
        <v>30800</v>
      </c>
      <c r="H11" s="35">
        <f t="shared" si="1"/>
        <v>369600</v>
      </c>
    </row>
    <row r="12" spans="1:9" x14ac:dyDescent="0.35">
      <c r="A12" s="19"/>
      <c r="B12" s="17"/>
      <c r="C12" s="18"/>
      <c r="D12" s="22"/>
      <c r="E12" s="22"/>
      <c r="F12" s="37"/>
      <c r="G12" s="37"/>
      <c r="H12" s="37"/>
    </row>
    <row r="13" spans="1:9" x14ac:dyDescent="0.35">
      <c r="A13" s="39"/>
      <c r="B13" s="7" t="s">
        <v>5</v>
      </c>
      <c r="C13" s="8">
        <f>SUM(C5:C12)</f>
        <v>385</v>
      </c>
      <c r="D13" s="8">
        <f>SUM(D5:D12)</f>
        <v>278</v>
      </c>
      <c r="E13" s="8">
        <f>SUM(E5:E12)</f>
        <v>95</v>
      </c>
      <c r="F13" s="9">
        <f>SUM(F5:F11)</f>
        <v>6850</v>
      </c>
      <c r="G13" s="9">
        <f>SUM(G5:G11)</f>
        <v>290300</v>
      </c>
      <c r="H13" s="9">
        <f>SUM(H5:H11)</f>
        <v>3483600</v>
      </c>
    </row>
    <row r="14" spans="1:9" x14ac:dyDescent="0.35">
      <c r="F14" s="44" t="s">
        <v>6</v>
      </c>
      <c r="G14" s="45"/>
      <c r="H14" s="16">
        <f>H13*0.8</f>
        <v>2786880</v>
      </c>
      <c r="I14" s="12"/>
    </row>
    <row r="15" spans="1:9" x14ac:dyDescent="0.35">
      <c r="B15" s="14"/>
      <c r="F15" s="46" t="s">
        <v>7</v>
      </c>
      <c r="G15" s="47"/>
      <c r="H15" s="15">
        <f>H13*0.2</f>
        <v>696720</v>
      </c>
    </row>
    <row r="16" spans="1:9" x14ac:dyDescent="0.35">
      <c r="B16" s="48" t="s">
        <v>22</v>
      </c>
      <c r="C16" s="48"/>
      <c r="D16" s="48"/>
      <c r="E16" s="48"/>
      <c r="F16" s="14"/>
    </row>
    <row r="17" spans="2:6" x14ac:dyDescent="0.35">
      <c r="B17" s="13" t="s">
        <v>13</v>
      </c>
      <c r="C17" s="13"/>
      <c r="F17" s="13"/>
    </row>
    <row r="18" spans="2:6" x14ac:dyDescent="0.35">
      <c r="B18" s="13"/>
      <c r="C18" s="13"/>
      <c r="F18" s="13"/>
    </row>
    <row r="19" spans="2:6" x14ac:dyDescent="0.35">
      <c r="B19" s="14"/>
      <c r="C19" s="14"/>
      <c r="F19" s="14"/>
    </row>
  </sheetData>
  <mergeCells count="5">
    <mergeCell ref="A1:H1"/>
    <mergeCell ref="A2:H2"/>
    <mergeCell ref="F14:G14"/>
    <mergeCell ref="F15:G15"/>
    <mergeCell ref="B16:E16"/>
  </mergeCells>
  <pageMargins left="0.70866141732283472" right="0.11811023622047245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C15" sqref="C15"/>
    </sheetView>
  </sheetViews>
  <sheetFormatPr defaultColWidth="9" defaultRowHeight="21" x14ac:dyDescent="0.35"/>
  <cols>
    <col min="1" max="1" width="9" style="1"/>
    <col min="2" max="2" width="38.375" style="1" customWidth="1"/>
    <col min="3" max="3" width="9.375" style="1" customWidth="1"/>
    <col min="4" max="4" width="12" style="1" customWidth="1"/>
    <col min="5" max="5" width="14.125" style="1" customWidth="1"/>
    <col min="6" max="6" width="15.125" style="1" customWidth="1"/>
    <col min="7" max="7" width="12.375" style="1" bestFit="1" customWidth="1"/>
    <col min="8" max="8" width="18.375" style="1" customWidth="1"/>
    <col min="9" max="9" width="12.375" style="1" bestFit="1" customWidth="1"/>
    <col min="10" max="16384" width="9" style="1"/>
  </cols>
  <sheetData>
    <row r="1" spans="1:9" x14ac:dyDescent="0.35">
      <c r="A1" s="42" t="s">
        <v>23</v>
      </c>
      <c r="B1" s="42"/>
      <c r="C1" s="42"/>
      <c r="D1" s="42"/>
      <c r="E1" s="42"/>
      <c r="F1" s="42"/>
      <c r="G1" s="42"/>
      <c r="H1" s="42"/>
    </row>
    <row r="2" spans="1:9" x14ac:dyDescent="0.35">
      <c r="A2" s="43" t="s">
        <v>24</v>
      </c>
      <c r="B2" s="43"/>
      <c r="C2" s="43"/>
      <c r="D2" s="43"/>
      <c r="E2" s="43"/>
      <c r="F2" s="43"/>
      <c r="G2" s="43"/>
      <c r="H2" s="43"/>
    </row>
    <row r="3" spans="1:9" s="6" customFormat="1" ht="42" x14ac:dyDescent="0.2">
      <c r="A3" s="38" t="s">
        <v>11</v>
      </c>
      <c r="B3" s="2" t="s">
        <v>0</v>
      </c>
      <c r="C3" s="3" t="s">
        <v>1</v>
      </c>
      <c r="D3" s="3" t="s">
        <v>2</v>
      </c>
      <c r="E3" s="3" t="s">
        <v>12</v>
      </c>
      <c r="F3" s="4" t="s">
        <v>3</v>
      </c>
      <c r="G3" s="3" t="s">
        <v>4</v>
      </c>
      <c r="H3" s="3" t="s">
        <v>25</v>
      </c>
      <c r="I3" s="5"/>
    </row>
    <row r="4" spans="1:9" x14ac:dyDescent="0.35">
      <c r="A4" s="31">
        <v>1</v>
      </c>
      <c r="B4" s="27" t="s">
        <v>14</v>
      </c>
      <c r="C4" s="28"/>
      <c r="D4" s="28"/>
      <c r="E4" s="29"/>
      <c r="F4" s="30"/>
      <c r="G4" s="30"/>
      <c r="H4" s="30"/>
    </row>
    <row r="5" spans="1:9" ht="21" customHeight="1" x14ac:dyDescent="0.35">
      <c r="A5" s="32"/>
      <c r="B5" s="25" t="s">
        <v>15</v>
      </c>
      <c r="C5" s="26">
        <v>72</v>
      </c>
      <c r="D5" s="33"/>
      <c r="E5" s="33"/>
      <c r="F5" s="34">
        <v>1300</v>
      </c>
      <c r="G5" s="34">
        <f>F5*D5</f>
        <v>0</v>
      </c>
      <c r="H5" s="34">
        <f>G5*12</f>
        <v>0</v>
      </c>
    </row>
    <row r="6" spans="1:9" ht="21" customHeight="1" x14ac:dyDescent="0.35">
      <c r="A6" s="32"/>
      <c r="B6" s="10" t="s">
        <v>16</v>
      </c>
      <c r="C6" s="11">
        <v>72</v>
      </c>
      <c r="D6" s="24"/>
      <c r="E6" s="24"/>
      <c r="F6" s="35">
        <v>1300</v>
      </c>
      <c r="G6" s="35">
        <f t="shared" ref="G6" si="0">F6*D6</f>
        <v>0</v>
      </c>
      <c r="H6" s="35">
        <f t="shared" ref="H6:H11" si="1">G6*12</f>
        <v>0</v>
      </c>
    </row>
    <row r="7" spans="1:9" x14ac:dyDescent="0.35">
      <c r="A7" s="32"/>
      <c r="B7" s="19" t="s">
        <v>17</v>
      </c>
      <c r="C7" s="20">
        <v>64</v>
      </c>
      <c r="D7" s="36"/>
      <c r="E7" s="40"/>
      <c r="F7" s="35">
        <v>2200</v>
      </c>
      <c r="G7" s="41">
        <f>F7*D7</f>
        <v>0</v>
      </c>
      <c r="H7" s="35">
        <f t="shared" si="1"/>
        <v>0</v>
      </c>
    </row>
    <row r="8" spans="1:9" x14ac:dyDescent="0.35">
      <c r="A8" s="32">
        <v>2</v>
      </c>
      <c r="B8" s="23" t="s">
        <v>18</v>
      </c>
      <c r="C8" s="24">
        <v>24</v>
      </c>
      <c r="D8" s="24"/>
      <c r="E8" s="40"/>
      <c r="F8" s="35">
        <v>1000</v>
      </c>
      <c r="G8" s="35">
        <f t="shared" ref="G8:G11" si="2">D8*F8</f>
        <v>0</v>
      </c>
      <c r="H8" s="35">
        <f t="shared" si="1"/>
        <v>0</v>
      </c>
    </row>
    <row r="9" spans="1:9" x14ac:dyDescent="0.35">
      <c r="A9" s="32">
        <v>3</v>
      </c>
      <c r="B9" s="23" t="s">
        <v>8</v>
      </c>
      <c r="C9" s="24">
        <v>24</v>
      </c>
      <c r="D9" s="24"/>
      <c r="E9" s="40"/>
      <c r="F9" s="35">
        <v>350</v>
      </c>
      <c r="G9" s="35">
        <f t="shared" si="2"/>
        <v>0</v>
      </c>
      <c r="H9" s="35">
        <f t="shared" si="1"/>
        <v>0</v>
      </c>
    </row>
    <row r="10" spans="1:9" x14ac:dyDescent="0.35">
      <c r="A10" s="32">
        <v>4</v>
      </c>
      <c r="B10" s="21" t="s">
        <v>9</v>
      </c>
      <c r="C10" s="22">
        <v>24</v>
      </c>
      <c r="D10" s="22"/>
      <c r="E10" s="40"/>
      <c r="F10" s="35">
        <v>350</v>
      </c>
      <c r="G10" s="35">
        <f t="shared" si="2"/>
        <v>0</v>
      </c>
      <c r="H10" s="35">
        <f t="shared" si="1"/>
        <v>0</v>
      </c>
    </row>
    <row r="11" spans="1:9" x14ac:dyDescent="0.35">
      <c r="A11" s="32">
        <v>5</v>
      </c>
      <c r="B11" s="23" t="s">
        <v>10</v>
      </c>
      <c r="C11" s="11">
        <v>105</v>
      </c>
      <c r="D11" s="24"/>
      <c r="E11" s="24"/>
      <c r="F11" s="35">
        <v>350</v>
      </c>
      <c r="G11" s="35">
        <f t="shared" si="2"/>
        <v>0</v>
      </c>
      <c r="H11" s="35">
        <f t="shared" si="1"/>
        <v>0</v>
      </c>
    </row>
    <row r="12" spans="1:9" x14ac:dyDescent="0.35">
      <c r="A12" s="19"/>
      <c r="B12" s="17"/>
      <c r="C12" s="18"/>
      <c r="D12" s="22"/>
      <c r="E12" s="22"/>
      <c r="F12" s="37"/>
      <c r="G12" s="37"/>
      <c r="H12" s="37"/>
    </row>
    <row r="13" spans="1:9" x14ac:dyDescent="0.35">
      <c r="A13" s="39"/>
      <c r="B13" s="7" t="s">
        <v>5</v>
      </c>
      <c r="C13" s="8">
        <f>SUM(C5:C12)</f>
        <v>385</v>
      </c>
      <c r="D13" s="8">
        <f>SUM(D5:D12)</f>
        <v>0</v>
      </c>
      <c r="E13" s="8">
        <f>SUM(E5:E12)</f>
        <v>0</v>
      </c>
      <c r="F13" s="9">
        <f>SUM(F5:F11)</f>
        <v>6850</v>
      </c>
      <c r="G13" s="9">
        <f>SUM(G5:G11)</f>
        <v>0</v>
      </c>
      <c r="H13" s="9">
        <f>SUM(H5:H11)</f>
        <v>0</v>
      </c>
    </row>
    <row r="14" spans="1:9" x14ac:dyDescent="0.35">
      <c r="F14" s="44" t="s">
        <v>6</v>
      </c>
      <c r="G14" s="45"/>
      <c r="H14" s="16">
        <f>H13*0.8</f>
        <v>0</v>
      </c>
      <c r="I14" s="12"/>
    </row>
    <row r="15" spans="1:9" x14ac:dyDescent="0.35">
      <c r="B15" s="14"/>
      <c r="F15" s="46" t="s">
        <v>7</v>
      </c>
      <c r="G15" s="47"/>
      <c r="H15" s="15">
        <f>H13*0.2</f>
        <v>0</v>
      </c>
    </row>
    <row r="16" spans="1:9" x14ac:dyDescent="0.35">
      <c r="B16" s="48"/>
      <c r="C16" s="48"/>
      <c r="D16" s="48"/>
      <c r="E16" s="48"/>
      <c r="F16" s="14"/>
    </row>
    <row r="17" spans="2:6" x14ac:dyDescent="0.35">
      <c r="B17" s="13"/>
      <c r="C17" s="13"/>
      <c r="F17" s="13"/>
    </row>
    <row r="18" spans="2:6" x14ac:dyDescent="0.35">
      <c r="B18" s="13"/>
      <c r="C18" s="13"/>
      <c r="F18" s="13"/>
    </row>
    <row r="19" spans="2:6" x14ac:dyDescent="0.35">
      <c r="B19" s="14"/>
      <c r="C19" s="14"/>
      <c r="F19" s="14"/>
    </row>
  </sheetData>
  <mergeCells count="5">
    <mergeCell ref="A1:H1"/>
    <mergeCell ref="A2:H2"/>
    <mergeCell ref="F14:G14"/>
    <mergeCell ref="F15:G15"/>
    <mergeCell ref="B16:E16"/>
  </mergeCells>
  <pageMargins left="0.51181102362204722" right="0.11811023622047245" top="0.55118110236220474" bottom="0.35433070866141736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ข้อมูลจริง</vt:lpstr>
      <vt:lpstr>ข้อมูลประมาณการ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ARTPLAN</dc:creator>
  <cp:lastModifiedBy>tonplan</cp:lastModifiedBy>
  <cp:lastPrinted>2026-05-14T09:04:47Z</cp:lastPrinted>
  <dcterms:created xsi:type="dcterms:W3CDTF">2021-06-01T03:54:57Z</dcterms:created>
  <dcterms:modified xsi:type="dcterms:W3CDTF">2026-05-14T09:04:52Z</dcterms:modified>
</cp:coreProperties>
</file>