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ประมาณการงบประมาณ พ.ศ. 2570\"/>
    </mc:Choice>
  </mc:AlternateContent>
  <bookViews>
    <workbookView xWindow="0" yWindow="0" windowWidth="24000" windowHeight="9660"/>
  </bookViews>
  <sheets>
    <sheet name="Sheet1" sheetId="1" r:id="rId1"/>
  </sheets>
  <definedNames>
    <definedName name="_xlnm.Print_Area" localSheetId="0">Sheet1!$A$1:$K$60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D27" i="1"/>
  <c r="B27" i="1"/>
  <c r="J26" i="1"/>
  <c r="F26" i="1"/>
  <c r="J25" i="1"/>
  <c r="F25" i="1"/>
  <c r="J24" i="1"/>
  <c r="F24" i="1"/>
  <c r="J23" i="1"/>
  <c r="F23" i="1"/>
  <c r="K23" i="1" s="1"/>
  <c r="J22" i="1"/>
  <c r="F22" i="1"/>
  <c r="K22" i="1" s="1"/>
  <c r="J21" i="1"/>
  <c r="F21" i="1"/>
  <c r="J20" i="1"/>
  <c r="F20" i="1"/>
  <c r="K20" i="1" s="1"/>
  <c r="J19" i="1"/>
  <c r="F19" i="1"/>
  <c r="J18" i="1"/>
  <c r="F18" i="1"/>
  <c r="K18" i="1" s="1"/>
  <c r="J17" i="1"/>
  <c r="F17" i="1"/>
  <c r="J16" i="1"/>
  <c r="F16" i="1"/>
  <c r="K16" i="1" s="1"/>
  <c r="J15" i="1"/>
  <c r="F15" i="1"/>
  <c r="J14" i="1"/>
  <c r="F14" i="1"/>
  <c r="K14" i="1" s="1"/>
  <c r="J13" i="1"/>
  <c r="F13" i="1"/>
  <c r="J11" i="1"/>
  <c r="F11" i="1"/>
  <c r="K11" i="1" s="1"/>
  <c r="J10" i="1"/>
  <c r="F10" i="1"/>
  <c r="J9" i="1"/>
  <c r="F9" i="1"/>
  <c r="K9" i="1" s="1"/>
  <c r="J8" i="1"/>
  <c r="F8" i="1"/>
  <c r="J7" i="1"/>
  <c r="F7" i="1"/>
  <c r="K7" i="1" s="1"/>
  <c r="J6" i="1"/>
  <c r="F6" i="1"/>
  <c r="K6" i="1" s="1"/>
  <c r="J5" i="1"/>
  <c r="F5" i="1"/>
  <c r="K19" i="1" l="1"/>
  <c r="K26" i="1"/>
  <c r="K15" i="1"/>
  <c r="K25" i="1"/>
  <c r="K5" i="1"/>
  <c r="J27" i="1"/>
  <c r="K21" i="1"/>
  <c r="K24" i="1"/>
  <c r="K8" i="1"/>
  <c r="K10" i="1"/>
  <c r="K17" i="1"/>
  <c r="F27" i="1"/>
  <c r="K13" i="1"/>
  <c r="K27" i="1" l="1"/>
  <c r="K28" i="1" s="1"/>
  <c r="K29" i="1" l="1"/>
</calcChain>
</file>

<file path=xl/sharedStrings.xml><?xml version="1.0" encoding="utf-8"?>
<sst xmlns="http://schemas.openxmlformats.org/spreadsheetml/2006/main" count="114" uniqueCount="64">
  <si>
    <t>ชื่อหอพัก</t>
  </si>
  <si>
    <t>จำนวน
ห้อง</t>
  </si>
  <si>
    <t>จำนวนห้องที่มีคนเข้าพัก (ห้อง)</t>
  </si>
  <si>
    <t>จำนวนคน
เข้าพัก (คน)</t>
  </si>
  <si>
    <t xml:space="preserve">อัตรา/ภาคเรียน/คน
</t>
  </si>
  <si>
    <t>รวม
เป็นเงิน</t>
  </si>
  <si>
    <t>รวม
ทั้งปี</t>
  </si>
  <si>
    <t>หอพักนักศึกษา</t>
  </si>
  <si>
    <t>10. หอพักกันเกราชาย ห้องปรับอากาศ (พักแบบ 1 คน)</t>
  </si>
  <si>
    <t>11. หอพักกันเกราชาย ห้องปรับอากาศ (พักแบบ 2 คน)</t>
  </si>
  <si>
    <t>12. หอพักกันเกราชาย ห้องปรับอากาศ (พักแบบ 3 คน)</t>
  </si>
  <si>
    <t>13. หอพักกันเกราชาย ห้องพัดลม (พักแบบ 1 คน)</t>
  </si>
  <si>
    <t>14. หอพักกันเกราชาย ห้องพัดลม (พักแบบ 2 คน)</t>
  </si>
  <si>
    <t>15. หอพักกันเกราชาย ห้องพัดลม (พักแบบ 3 คน)</t>
  </si>
  <si>
    <t>16. หอพักกันเกราหญิง ห้องปรับอากาศ (พักแบบ 1 คน)</t>
  </si>
  <si>
    <t>17. หอพักกันเกราหญิง ห้องปรับอากาศ (พักแบบ 2 คน)</t>
  </si>
  <si>
    <t>18. หอพักกันเกราหญิง ห้องปรับอากาศ (พักแบบ 3 คน)</t>
  </si>
  <si>
    <t>19. หอพักกันเกราหญิง ห้องพัดลม (พักแบบ 1 คน)</t>
  </si>
  <si>
    <t>20. หอพักกันเกราหญิง ห้องพัดลม (พักแบบ 2 คน)</t>
  </si>
  <si>
    <t>21. หอพักกันเกราหญิง ห้องพัดลม (พักแบบ 3 คน)</t>
  </si>
  <si>
    <t>รวมทั้งสิ้น</t>
  </si>
  <si>
    <t>จัดสรรร้อยละ 80 เป็นเงิน</t>
  </si>
  <si>
    <t>คงเหลือร้อยละ 20 เป็นเงิน</t>
  </si>
  <si>
    <t xml:space="preserve">หมายเหตุ (รายละเอียดผู้เข้าพัก) </t>
  </si>
  <si>
    <t>1. หอพักชายเอราวัณ</t>
  </si>
  <si>
    <t>5. หอพักกันเกราหญิง (ห้องปรับอากาศ)</t>
  </si>
  <si>
    <t>7. หอพักกันเกราหญิง (ห้องพัดลม)</t>
  </si>
  <si>
    <t>1) เจ้าหน้าที่ - คน</t>
  </si>
  <si>
    <t>3) นักศึกษาทุนต่างชาติ 1 คน (ยกเว้นค่าหอพัก)</t>
  </si>
  <si>
    <t>6. หอพักกันเกราชาย (ห้องปรับอากาศ)</t>
  </si>
  <si>
    <t>8. หอพักกันเกราชาย (ห้องพัดลม)</t>
  </si>
  <si>
    <t>1. หอพักชายราชพฤกษ์ (พักแบบ 1 คน)</t>
  </si>
  <si>
    <t>2. หอพักชายราชพฤกษ์ (พักแบบ 2 คน)</t>
  </si>
  <si>
    <t>3. หอพักชายราชพฤกษ์ (พักแบบ 3 คน)</t>
  </si>
  <si>
    <t>4. หอพักหญิงราชพฤกษ์ ชั้น 1</t>
  </si>
  <si>
    <t>5. หอพักหญิงราชพฤกษ์ (พักแบบ 1 คน)</t>
  </si>
  <si>
    <t>6. หอพักหญิงราชพฤกษ์ (พักแบบ 2 คน)</t>
  </si>
  <si>
    <t>7. หอพักหญิงราชพฤกษ์ (พักแบบ 3 คน)</t>
  </si>
  <si>
    <t>8. หอพักชายเอราวัณ (พักแบบ 1 คน)</t>
  </si>
  <si>
    <t>9. หอพักชายเอราวัณ (พักแบบ 2 คน)</t>
  </si>
  <si>
    <t>สรุปรายรับค่าเช่าหอพักนักศึกษา ปีงบประมาณ พ.ศ. 2570  (ข้อมูล ณ …. พฤษภาคม พ.ศ.2569)</t>
  </si>
  <si>
    <t>2) นักศึกษาไทย  - คน</t>
  </si>
  <si>
    <t>2) นักศึกษา - คน</t>
  </si>
  <si>
    <t>รวมทั้งสิ้น ... คน</t>
  </si>
  <si>
    <t>ภาคเรียนที่ 2/2569</t>
  </si>
  <si>
    <t>ภาคเรียนที่ 1/2570</t>
  </si>
  <si>
    <t>2) นักศึกษา- คน</t>
  </si>
  <si>
    <t>รวมทั้งสิ้น ........ คน</t>
  </si>
  <si>
    <t>รวมทั้งสิ้น .... คน</t>
  </si>
  <si>
    <t>รวมทั้งสิ้น ..... คน</t>
  </si>
  <si>
    <t>รวมทั้งสิ้น ...... คน</t>
  </si>
  <si>
    <t>3) นักศึกษาทุนต่างชาติ - คน (ยกเว้นค่าหอพัก)</t>
  </si>
  <si>
    <t>รวมทั้งสิ้น .......... คน</t>
  </si>
  <si>
    <t>รวมทั้งสิ้น ......... คน</t>
  </si>
  <si>
    <t>รวมทั้งสิ้น ........... คน</t>
  </si>
  <si>
    <t>รวมทั้งสิ้น ............ คน</t>
  </si>
  <si>
    <t>2. หอพักชายราชพฤกษ์ (ภาคเรียนที่ 1/2570)</t>
  </si>
  <si>
    <t>4. หอพักหญิงราชพฤกษ์ ชั้น 1 (ภาคเรียนที่ 1/2570)</t>
  </si>
  <si>
    <t>3. หอพักหญิงราชพฤกษ์ (ภาคเรียนที่ 1/2570)</t>
  </si>
  <si>
    <t>2. หอพักชายราชพฤกษ์ (ภาคเรียนที่ 2/2569)</t>
  </si>
  <si>
    <t>4. หอพักหญิงราชพฤกษ์ ชั้น 1 (ภาคเรียนที่ 2/2570)</t>
  </si>
  <si>
    <t>3. หอพักหญิงราชพฤกษ์ (ภาคเรียนที่ 2/2569)</t>
  </si>
  <si>
    <t>(ผู้ให้ข้อมูล............................................)</t>
  </si>
  <si>
    <t>(ตำแหน่ง............................................)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</si>
</sst>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/>
    </xf>
    <xf numFmtId="187" fontId="3" fillId="4" borderId="4" xfId="3" applyNumberFormat="1" applyFont="1" applyFill="1" applyBorder="1"/>
    <xf numFmtId="0" fontId="5" fillId="0" borderId="4" xfId="2" applyFont="1" applyBorder="1" applyAlignment="1">
      <alignment horizontal="center"/>
    </xf>
    <xf numFmtId="187" fontId="3" fillId="0" borderId="4" xfId="3" applyNumberFormat="1" applyFont="1" applyFill="1" applyBorder="1"/>
    <xf numFmtId="0" fontId="6" fillId="0" borderId="4" xfId="2" applyFont="1" applyBorder="1"/>
    <xf numFmtId="187" fontId="6" fillId="5" borderId="4" xfId="3" applyNumberFormat="1" applyFont="1" applyFill="1" applyBorder="1"/>
    <xf numFmtId="187" fontId="6" fillId="0" borderId="4" xfId="1" applyNumberFormat="1" applyFont="1" applyBorder="1"/>
    <xf numFmtId="187" fontId="6" fillId="6" borderId="4" xfId="1" applyNumberFormat="1" applyFont="1" applyFill="1" applyBorder="1"/>
    <xf numFmtId="187" fontId="6" fillId="0" borderId="4" xfId="3" applyNumberFormat="1" applyFont="1" applyBorder="1" applyAlignment="1">
      <alignment horizontal="left" vertical="center" wrapText="1"/>
    </xf>
    <xf numFmtId="187" fontId="6" fillId="0" borderId="4" xfId="3" applyNumberFormat="1" applyFont="1" applyBorder="1" applyAlignment="1">
      <alignment vertical="center"/>
    </xf>
    <xf numFmtId="187" fontId="6" fillId="6" borderId="4" xfId="1" applyNumberFormat="1" applyFont="1" applyFill="1" applyBorder="1" applyAlignment="1">
      <alignment vertical="center"/>
    </xf>
    <xf numFmtId="187" fontId="6" fillId="0" borderId="4" xfId="3" applyNumberFormat="1" applyFont="1" applyFill="1" applyBorder="1" applyAlignment="1">
      <alignment vertical="center"/>
    </xf>
    <xf numFmtId="187" fontId="6" fillId="0" borderId="4" xfId="1" applyNumberFormat="1" applyFont="1" applyFill="1" applyBorder="1"/>
    <xf numFmtId="187" fontId="6" fillId="5" borderId="4" xfId="3" applyNumberFormat="1" applyFont="1" applyFill="1" applyBorder="1" applyAlignment="1"/>
    <xf numFmtId="0" fontId="5" fillId="7" borderId="4" xfId="2" applyFont="1" applyFill="1" applyBorder="1" applyAlignment="1">
      <alignment horizontal="center"/>
    </xf>
    <xf numFmtId="187" fontId="3" fillId="7" borderId="4" xfId="3" applyNumberFormat="1" applyFont="1" applyFill="1" applyBorder="1" applyAlignment="1">
      <alignment horizontal="left"/>
    </xf>
    <xf numFmtId="187" fontId="3" fillId="7" borderId="4" xfId="3" applyNumberFormat="1" applyFont="1" applyFill="1" applyBorder="1"/>
    <xf numFmtId="187" fontId="3" fillId="7" borderId="4" xfId="1" applyNumberFormat="1" applyFont="1" applyFill="1" applyBorder="1"/>
    <xf numFmtId="0" fontId="6" fillId="0" borderId="0" xfId="2" applyFont="1"/>
    <xf numFmtId="43" fontId="3" fillId="0" borderId="4" xfId="1" applyFont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right"/>
    </xf>
    <xf numFmtId="43" fontId="3" fillId="0" borderId="0" xfId="1" applyFont="1" applyBorder="1" applyAlignment="1">
      <alignment horizontal="center"/>
    </xf>
    <xf numFmtId="0" fontId="3" fillId="8" borderId="0" xfId="2" applyFont="1" applyFill="1"/>
    <xf numFmtId="0" fontId="6" fillId="8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left" indent="1"/>
    </xf>
    <xf numFmtId="0" fontId="3" fillId="0" borderId="0" xfId="2" applyFont="1" applyAlignment="1">
      <alignment horizontal="left" indent="1"/>
    </xf>
    <xf numFmtId="187" fontId="3" fillId="0" borderId="0" xfId="4" applyNumberFormat="1" applyFont="1" applyBorder="1" applyAlignment="1">
      <alignment horizontal="center"/>
    </xf>
    <xf numFmtId="0" fontId="3" fillId="0" borderId="0" xfId="2" applyFont="1" applyAlignment="1">
      <alignment horizontal="left" vertical="top"/>
    </xf>
    <xf numFmtId="0" fontId="6" fillId="0" borderId="0" xfId="2" applyFont="1" applyAlignment="1">
      <alignment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vertical="top"/>
    </xf>
    <xf numFmtId="0" fontId="3" fillId="0" borderId="0" xfId="2" applyFont="1" applyAlignment="1">
      <alignment horizontal="left"/>
    </xf>
    <xf numFmtId="0" fontId="3" fillId="0" borderId="9" xfId="2" applyFont="1" applyBorder="1" applyAlignment="1">
      <alignment horizontal="right"/>
    </xf>
    <xf numFmtId="0" fontId="3" fillId="0" borderId="5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10" xfId="2" applyFont="1" applyBorder="1" applyAlignment="1">
      <alignment horizontal="right"/>
    </xf>
    <xf numFmtId="187" fontId="6" fillId="0" borderId="4" xfId="3" applyNumberFormat="1" applyFont="1" applyBorder="1" applyAlignment="1">
      <alignment horizontal="left" vertical="center"/>
    </xf>
    <xf numFmtId="187" fontId="6" fillId="0" borderId="6" xfId="3" applyNumberFormat="1" applyFont="1" applyBorder="1" applyAlignment="1">
      <alignment horizontal="center" vertical="center"/>
    </xf>
    <xf numFmtId="187" fontId="6" fillId="0" borderId="7" xfId="3" applyNumberFormat="1" applyFont="1" applyBorder="1" applyAlignment="1">
      <alignment horizontal="center" vertical="center"/>
    </xf>
    <xf numFmtId="187" fontId="6" fillId="0" borderId="8" xfId="3" applyNumberFormat="1" applyFont="1" applyBorder="1" applyAlignment="1">
      <alignment horizontal="center" vertical="center"/>
    </xf>
    <xf numFmtId="187" fontId="6" fillId="6" borderId="6" xfId="1" applyNumberFormat="1" applyFont="1" applyFill="1" applyBorder="1" applyAlignment="1">
      <alignment horizontal="center" vertical="center"/>
    </xf>
    <xf numFmtId="187" fontId="6" fillId="6" borderId="7" xfId="1" applyNumberFormat="1" applyFont="1" applyFill="1" applyBorder="1" applyAlignment="1">
      <alignment horizontal="center" vertical="center"/>
    </xf>
    <xf numFmtId="187" fontId="6" fillId="6" borderId="8" xfId="1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187" fontId="6" fillId="0" borderId="4" xfId="3" applyNumberFormat="1" applyFont="1" applyBorder="1" applyAlignment="1">
      <alignment horizontal="center" vertical="center" wrapText="1"/>
    </xf>
    <xf numFmtId="187" fontId="6" fillId="0" borderId="4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Comma 2 2" xfId="3"/>
    <cellStyle name="Comma 2 2 2" xfId="4"/>
    <cellStyle name="Normal 2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view="pageBreakPreview" topLeftCell="A14" zoomScale="89" zoomScaleNormal="100" zoomScaleSheetLayoutView="89" workbookViewId="0">
      <selection activeCell="A59" sqref="A59:XFD59"/>
    </sheetView>
  </sheetViews>
  <sheetFormatPr defaultRowHeight="14.25" x14ac:dyDescent="0.2"/>
  <cols>
    <col min="1" max="1" width="46.375" customWidth="1"/>
    <col min="2" max="2" width="10.875" customWidth="1"/>
    <col min="3" max="3" width="14.75" customWidth="1"/>
    <col min="4" max="4" width="12" customWidth="1"/>
    <col min="5" max="5" width="21.625" customWidth="1"/>
    <col min="6" max="6" width="17.25" customWidth="1"/>
    <col min="7" max="7" width="14.75" customWidth="1"/>
    <col min="8" max="8" width="11" bestFit="1" customWidth="1"/>
    <col min="9" max="9" width="21" customWidth="1"/>
    <col min="10" max="10" width="14" customWidth="1"/>
    <col min="11" max="11" width="18" customWidth="1"/>
  </cols>
  <sheetData>
    <row r="1" spans="1:11" ht="21" x14ac:dyDescent="0.35">
      <c r="A1" s="53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42" x14ac:dyDescent="0.2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2</v>
      </c>
      <c r="H2" s="3" t="s">
        <v>3</v>
      </c>
      <c r="I2" s="4" t="s">
        <v>4</v>
      </c>
      <c r="J2" s="3" t="s">
        <v>5</v>
      </c>
      <c r="K2" s="3" t="s">
        <v>6</v>
      </c>
    </row>
    <row r="3" spans="1:11" ht="21" x14ac:dyDescent="0.35">
      <c r="A3" s="5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1" x14ac:dyDescent="0.35">
      <c r="A4" s="7"/>
      <c r="B4" s="8"/>
      <c r="C4" s="56" t="s">
        <v>44</v>
      </c>
      <c r="D4" s="56"/>
      <c r="E4" s="56"/>
      <c r="F4" s="56"/>
      <c r="G4" s="56" t="s">
        <v>45</v>
      </c>
      <c r="H4" s="56"/>
      <c r="I4" s="56"/>
      <c r="J4" s="56"/>
      <c r="K4" s="8"/>
    </row>
    <row r="5" spans="1:11" ht="21" x14ac:dyDescent="0.35">
      <c r="A5" s="9" t="s">
        <v>31</v>
      </c>
      <c r="B5" s="57">
        <v>30</v>
      </c>
      <c r="C5" s="47"/>
      <c r="D5" s="10"/>
      <c r="E5" s="11">
        <v>9200</v>
      </c>
      <c r="F5" s="12">
        <f t="shared" ref="F5:F26" si="0">E5*D5</f>
        <v>0</v>
      </c>
      <c r="G5" s="50"/>
      <c r="H5" s="10"/>
      <c r="I5" s="11">
        <v>9200</v>
      </c>
      <c r="J5" s="12">
        <f t="shared" ref="J5:J26" si="1">H5*I5</f>
        <v>0</v>
      </c>
      <c r="K5" s="12">
        <f t="shared" ref="K5:K26" si="2">F5+J5</f>
        <v>0</v>
      </c>
    </row>
    <row r="6" spans="1:11" ht="21" x14ac:dyDescent="0.35">
      <c r="A6" s="9" t="s">
        <v>32</v>
      </c>
      <c r="B6" s="58"/>
      <c r="C6" s="48"/>
      <c r="D6" s="10"/>
      <c r="E6" s="11">
        <v>4700</v>
      </c>
      <c r="F6" s="12">
        <f t="shared" si="0"/>
        <v>0</v>
      </c>
      <c r="G6" s="51"/>
      <c r="H6" s="10"/>
      <c r="I6" s="11">
        <v>4700</v>
      </c>
      <c r="J6" s="12">
        <f t="shared" si="1"/>
        <v>0</v>
      </c>
      <c r="K6" s="12">
        <f t="shared" si="2"/>
        <v>0</v>
      </c>
    </row>
    <row r="7" spans="1:11" ht="21" x14ac:dyDescent="0.35">
      <c r="A7" s="9" t="s">
        <v>33</v>
      </c>
      <c r="B7" s="58"/>
      <c r="C7" s="49"/>
      <c r="D7" s="10"/>
      <c r="E7" s="11">
        <v>3200</v>
      </c>
      <c r="F7" s="12">
        <f t="shared" si="0"/>
        <v>0</v>
      </c>
      <c r="G7" s="52"/>
      <c r="H7" s="10"/>
      <c r="I7" s="11">
        <v>3200</v>
      </c>
      <c r="J7" s="12">
        <f t="shared" si="1"/>
        <v>0</v>
      </c>
      <c r="K7" s="12">
        <f t="shared" si="2"/>
        <v>0</v>
      </c>
    </row>
    <row r="8" spans="1:11" ht="21" x14ac:dyDescent="0.35">
      <c r="A8" s="9" t="s">
        <v>34</v>
      </c>
      <c r="B8" s="13">
        <v>22</v>
      </c>
      <c r="C8" s="14"/>
      <c r="D8" s="10"/>
      <c r="E8" s="11">
        <v>10000</v>
      </c>
      <c r="F8" s="12">
        <f t="shared" si="0"/>
        <v>0</v>
      </c>
      <c r="G8" s="15"/>
      <c r="H8" s="10"/>
      <c r="I8" s="11">
        <v>10000</v>
      </c>
      <c r="J8" s="12">
        <f t="shared" si="1"/>
        <v>0</v>
      </c>
      <c r="K8" s="12">
        <f t="shared" si="2"/>
        <v>0</v>
      </c>
    </row>
    <row r="9" spans="1:11" ht="21" x14ac:dyDescent="0.35">
      <c r="A9" s="9" t="s">
        <v>35</v>
      </c>
      <c r="B9" s="46">
        <v>96</v>
      </c>
      <c r="C9" s="47"/>
      <c r="D9" s="10"/>
      <c r="E9" s="11">
        <v>9200</v>
      </c>
      <c r="F9" s="12">
        <f t="shared" si="0"/>
        <v>0</v>
      </c>
      <c r="G9" s="50"/>
      <c r="H9" s="10"/>
      <c r="I9" s="11">
        <v>9200</v>
      </c>
      <c r="J9" s="12">
        <f t="shared" si="1"/>
        <v>0</v>
      </c>
      <c r="K9" s="12">
        <f t="shared" si="2"/>
        <v>0</v>
      </c>
    </row>
    <row r="10" spans="1:11" ht="21" x14ac:dyDescent="0.35">
      <c r="A10" s="9" t="s">
        <v>36</v>
      </c>
      <c r="B10" s="46"/>
      <c r="C10" s="48"/>
      <c r="D10" s="10"/>
      <c r="E10" s="11">
        <v>4700</v>
      </c>
      <c r="F10" s="12">
        <f t="shared" si="0"/>
        <v>0</v>
      </c>
      <c r="G10" s="51"/>
      <c r="H10" s="10"/>
      <c r="I10" s="11">
        <v>4700</v>
      </c>
      <c r="J10" s="12">
        <f t="shared" si="1"/>
        <v>0</v>
      </c>
      <c r="K10" s="12">
        <f t="shared" si="2"/>
        <v>0</v>
      </c>
    </row>
    <row r="11" spans="1:11" ht="21" x14ac:dyDescent="0.35">
      <c r="A11" s="9" t="s">
        <v>37</v>
      </c>
      <c r="B11" s="46"/>
      <c r="C11" s="49"/>
      <c r="D11" s="10"/>
      <c r="E11" s="11">
        <v>3200</v>
      </c>
      <c r="F11" s="12">
        <f t="shared" si="0"/>
        <v>0</v>
      </c>
      <c r="G11" s="52"/>
      <c r="H11" s="10"/>
      <c r="I11" s="11">
        <v>3200</v>
      </c>
      <c r="J11" s="12">
        <f t="shared" si="1"/>
        <v>0</v>
      </c>
      <c r="K11" s="12">
        <f t="shared" si="2"/>
        <v>0</v>
      </c>
    </row>
    <row r="12" spans="1:11" ht="21" x14ac:dyDescent="0.35">
      <c r="A12" s="9"/>
      <c r="B12" s="16"/>
      <c r="C12" s="56" t="s">
        <v>44</v>
      </c>
      <c r="D12" s="56"/>
      <c r="E12" s="56"/>
      <c r="F12" s="56"/>
      <c r="G12" s="56" t="s">
        <v>45</v>
      </c>
      <c r="H12" s="56"/>
      <c r="I12" s="56"/>
      <c r="J12" s="56"/>
      <c r="K12" s="17"/>
    </row>
    <row r="13" spans="1:11" ht="21" x14ac:dyDescent="0.35">
      <c r="A13" s="9" t="s">
        <v>38</v>
      </c>
      <c r="B13" s="46">
        <v>34</v>
      </c>
      <c r="C13" s="47"/>
      <c r="D13" s="10"/>
      <c r="E13" s="11">
        <v>6500</v>
      </c>
      <c r="F13" s="12">
        <f t="shared" ref="F13:F18" si="3">E13*D13</f>
        <v>0</v>
      </c>
      <c r="G13" s="50"/>
      <c r="H13" s="10"/>
      <c r="I13" s="11">
        <v>6500</v>
      </c>
      <c r="J13" s="12">
        <f t="shared" ref="J13:J18" si="4">H13*I13</f>
        <v>0</v>
      </c>
      <c r="K13" s="12">
        <f t="shared" ref="K13:K18" si="5">F13+J13</f>
        <v>0</v>
      </c>
    </row>
    <row r="14" spans="1:11" ht="21" x14ac:dyDescent="0.35">
      <c r="A14" s="9" t="s">
        <v>39</v>
      </c>
      <c r="B14" s="46"/>
      <c r="C14" s="49"/>
      <c r="D14" s="10"/>
      <c r="E14" s="11">
        <v>3500</v>
      </c>
      <c r="F14" s="12">
        <f t="shared" si="3"/>
        <v>0</v>
      </c>
      <c r="G14" s="52"/>
      <c r="H14" s="10"/>
      <c r="I14" s="11">
        <v>3500</v>
      </c>
      <c r="J14" s="12">
        <f t="shared" si="4"/>
        <v>0</v>
      </c>
      <c r="K14" s="12">
        <f t="shared" si="5"/>
        <v>0</v>
      </c>
    </row>
    <row r="15" spans="1:11" ht="21" x14ac:dyDescent="0.35">
      <c r="A15" s="9" t="s">
        <v>8</v>
      </c>
      <c r="B15" s="46">
        <v>32</v>
      </c>
      <c r="C15" s="47"/>
      <c r="D15" s="10"/>
      <c r="E15" s="11">
        <v>13500</v>
      </c>
      <c r="F15" s="12">
        <f t="shared" si="3"/>
        <v>0</v>
      </c>
      <c r="G15" s="50"/>
      <c r="H15" s="10"/>
      <c r="I15" s="11">
        <v>13500</v>
      </c>
      <c r="J15" s="12">
        <f t="shared" si="4"/>
        <v>0</v>
      </c>
      <c r="K15" s="12">
        <f t="shared" si="5"/>
        <v>0</v>
      </c>
    </row>
    <row r="16" spans="1:11" ht="21" x14ac:dyDescent="0.35">
      <c r="A16" s="9" t="s">
        <v>9</v>
      </c>
      <c r="B16" s="46"/>
      <c r="C16" s="48"/>
      <c r="D16" s="10"/>
      <c r="E16" s="11">
        <v>6750</v>
      </c>
      <c r="F16" s="12">
        <f t="shared" si="3"/>
        <v>0</v>
      </c>
      <c r="G16" s="51"/>
      <c r="H16" s="10"/>
      <c r="I16" s="11">
        <v>6750</v>
      </c>
      <c r="J16" s="12">
        <f t="shared" si="4"/>
        <v>0</v>
      </c>
      <c r="K16" s="12">
        <f t="shared" si="5"/>
        <v>0</v>
      </c>
    </row>
    <row r="17" spans="1:11" ht="21" x14ac:dyDescent="0.35">
      <c r="A17" s="9" t="s">
        <v>10</v>
      </c>
      <c r="B17" s="46"/>
      <c r="C17" s="49"/>
      <c r="D17" s="10"/>
      <c r="E17" s="11">
        <v>4500</v>
      </c>
      <c r="F17" s="12">
        <f t="shared" si="3"/>
        <v>0</v>
      </c>
      <c r="G17" s="52"/>
      <c r="H17" s="10"/>
      <c r="I17" s="11">
        <v>4500</v>
      </c>
      <c r="J17" s="12">
        <f t="shared" si="4"/>
        <v>0</v>
      </c>
      <c r="K17" s="12">
        <f t="shared" si="5"/>
        <v>0</v>
      </c>
    </row>
    <row r="18" spans="1:11" ht="21" x14ac:dyDescent="0.35">
      <c r="A18" s="9" t="s">
        <v>11</v>
      </c>
      <c r="B18" s="47">
        <v>96</v>
      </c>
      <c r="C18" s="47"/>
      <c r="D18" s="18"/>
      <c r="E18" s="11">
        <v>10500</v>
      </c>
      <c r="F18" s="12">
        <f t="shared" si="3"/>
        <v>0</v>
      </c>
      <c r="G18" s="50"/>
      <c r="H18" s="10"/>
      <c r="I18" s="11">
        <v>10500</v>
      </c>
      <c r="J18" s="12">
        <f t="shared" si="4"/>
        <v>0</v>
      </c>
      <c r="K18" s="12">
        <f t="shared" si="5"/>
        <v>0</v>
      </c>
    </row>
    <row r="19" spans="1:11" ht="21" x14ac:dyDescent="0.35">
      <c r="A19" s="9" t="s">
        <v>12</v>
      </c>
      <c r="B19" s="48"/>
      <c r="C19" s="48"/>
      <c r="D19" s="18"/>
      <c r="E19" s="11">
        <v>5250</v>
      </c>
      <c r="F19" s="12">
        <f t="shared" si="0"/>
        <v>0</v>
      </c>
      <c r="G19" s="51"/>
      <c r="H19" s="10"/>
      <c r="I19" s="11">
        <v>5250</v>
      </c>
      <c r="J19" s="12">
        <f t="shared" si="1"/>
        <v>0</v>
      </c>
      <c r="K19" s="12">
        <f t="shared" si="2"/>
        <v>0</v>
      </c>
    </row>
    <row r="20" spans="1:11" ht="21" x14ac:dyDescent="0.35">
      <c r="A20" s="9" t="s">
        <v>13</v>
      </c>
      <c r="B20" s="49"/>
      <c r="C20" s="49"/>
      <c r="D20" s="18"/>
      <c r="E20" s="11">
        <v>3500</v>
      </c>
      <c r="F20" s="12">
        <f t="shared" si="0"/>
        <v>0</v>
      </c>
      <c r="G20" s="52"/>
      <c r="H20" s="10"/>
      <c r="I20" s="11">
        <v>3500</v>
      </c>
      <c r="J20" s="12">
        <f t="shared" si="1"/>
        <v>0</v>
      </c>
      <c r="K20" s="12">
        <f t="shared" si="2"/>
        <v>0</v>
      </c>
    </row>
    <row r="21" spans="1:11" ht="21" x14ac:dyDescent="0.35">
      <c r="A21" s="9" t="s">
        <v>14</v>
      </c>
      <c r="B21" s="46">
        <v>32</v>
      </c>
      <c r="C21" s="47"/>
      <c r="D21" s="18"/>
      <c r="E21" s="11">
        <v>13500</v>
      </c>
      <c r="F21" s="12">
        <f t="shared" si="0"/>
        <v>0</v>
      </c>
      <c r="G21" s="50"/>
      <c r="H21" s="10"/>
      <c r="I21" s="11">
        <v>13500</v>
      </c>
      <c r="J21" s="12">
        <f t="shared" si="1"/>
        <v>0</v>
      </c>
      <c r="K21" s="12">
        <f t="shared" si="2"/>
        <v>0</v>
      </c>
    </row>
    <row r="22" spans="1:11" ht="21" x14ac:dyDescent="0.35">
      <c r="A22" s="9" t="s">
        <v>15</v>
      </c>
      <c r="B22" s="46"/>
      <c r="C22" s="48"/>
      <c r="D22" s="18"/>
      <c r="E22" s="11">
        <v>6750</v>
      </c>
      <c r="F22" s="12">
        <f t="shared" si="0"/>
        <v>0</v>
      </c>
      <c r="G22" s="51"/>
      <c r="H22" s="10"/>
      <c r="I22" s="11">
        <v>6750</v>
      </c>
      <c r="J22" s="12">
        <f t="shared" si="1"/>
        <v>0</v>
      </c>
      <c r="K22" s="12">
        <f t="shared" si="2"/>
        <v>0</v>
      </c>
    </row>
    <row r="23" spans="1:11" ht="21" x14ac:dyDescent="0.35">
      <c r="A23" s="9" t="s">
        <v>16</v>
      </c>
      <c r="B23" s="46"/>
      <c r="C23" s="49"/>
      <c r="D23" s="18"/>
      <c r="E23" s="11">
        <v>4500</v>
      </c>
      <c r="F23" s="12">
        <f t="shared" si="0"/>
        <v>0</v>
      </c>
      <c r="G23" s="52"/>
      <c r="H23" s="10"/>
      <c r="I23" s="11">
        <v>4500</v>
      </c>
      <c r="J23" s="12">
        <f t="shared" si="1"/>
        <v>0</v>
      </c>
      <c r="K23" s="12">
        <f t="shared" si="2"/>
        <v>0</v>
      </c>
    </row>
    <row r="24" spans="1:11" ht="21" x14ac:dyDescent="0.35">
      <c r="A24" s="9" t="s">
        <v>17</v>
      </c>
      <c r="B24" s="46">
        <v>96</v>
      </c>
      <c r="C24" s="47"/>
      <c r="D24" s="18"/>
      <c r="E24" s="11">
        <v>10500</v>
      </c>
      <c r="F24" s="12">
        <f t="shared" si="0"/>
        <v>0</v>
      </c>
      <c r="G24" s="50"/>
      <c r="H24" s="10"/>
      <c r="I24" s="11">
        <v>10500</v>
      </c>
      <c r="J24" s="12">
        <f t="shared" si="1"/>
        <v>0</v>
      </c>
      <c r="K24" s="12">
        <f t="shared" si="2"/>
        <v>0</v>
      </c>
    </row>
    <row r="25" spans="1:11" ht="21" x14ac:dyDescent="0.35">
      <c r="A25" s="9" t="s">
        <v>18</v>
      </c>
      <c r="B25" s="46"/>
      <c r="C25" s="48"/>
      <c r="D25" s="18"/>
      <c r="E25" s="11">
        <v>5250</v>
      </c>
      <c r="F25" s="12">
        <f t="shared" si="0"/>
        <v>0</v>
      </c>
      <c r="G25" s="51"/>
      <c r="H25" s="10"/>
      <c r="I25" s="11">
        <v>5250</v>
      </c>
      <c r="J25" s="12">
        <f t="shared" si="1"/>
        <v>0</v>
      </c>
      <c r="K25" s="12">
        <f t="shared" si="2"/>
        <v>0</v>
      </c>
    </row>
    <row r="26" spans="1:11" ht="21" x14ac:dyDescent="0.35">
      <c r="A26" s="9" t="s">
        <v>19</v>
      </c>
      <c r="B26" s="46"/>
      <c r="C26" s="49"/>
      <c r="D26" s="18"/>
      <c r="E26" s="11">
        <v>3500</v>
      </c>
      <c r="F26" s="12">
        <f t="shared" si="0"/>
        <v>0</v>
      </c>
      <c r="G26" s="52"/>
      <c r="H26" s="10"/>
      <c r="I26" s="11">
        <v>3500</v>
      </c>
      <c r="J26" s="12">
        <f t="shared" si="1"/>
        <v>0</v>
      </c>
      <c r="K26" s="12">
        <f t="shared" si="2"/>
        <v>0</v>
      </c>
    </row>
    <row r="27" spans="1:11" ht="21" x14ac:dyDescent="0.35">
      <c r="A27" s="19" t="s">
        <v>20</v>
      </c>
      <c r="B27" s="20">
        <f>SUM(B5:B26)</f>
        <v>438</v>
      </c>
      <c r="C27" s="21"/>
      <c r="D27" s="21">
        <f>SUM(D5:D26)</f>
        <v>0</v>
      </c>
      <c r="E27" s="22"/>
      <c r="F27" s="22">
        <f>SUM(F5:F26)</f>
        <v>0</v>
      </c>
      <c r="G27" s="22"/>
      <c r="H27" s="21">
        <f>SUM(H5:H26)</f>
        <v>0</v>
      </c>
      <c r="I27" s="21"/>
      <c r="J27" s="21">
        <f>SUM(J5:J26)</f>
        <v>0</v>
      </c>
      <c r="K27" s="22">
        <f>SUM(K5:K26)</f>
        <v>0</v>
      </c>
    </row>
    <row r="28" spans="1:11" ht="21" x14ac:dyDescent="0.35">
      <c r="A28" s="23"/>
      <c r="B28" s="23"/>
      <c r="C28" s="23"/>
      <c r="D28" s="23"/>
      <c r="E28" s="23"/>
      <c r="F28" s="23"/>
      <c r="G28" s="23"/>
      <c r="H28" s="23"/>
      <c r="I28" s="42" t="s">
        <v>21</v>
      </c>
      <c r="J28" s="43"/>
      <c r="K28" s="24">
        <f>K27*0.8</f>
        <v>0</v>
      </c>
    </row>
    <row r="29" spans="1:11" ht="21" x14ac:dyDescent="0.35">
      <c r="A29" s="25"/>
      <c r="B29" s="23"/>
      <c r="C29" s="23"/>
      <c r="D29" s="23"/>
      <c r="E29" s="23"/>
      <c r="F29" s="23"/>
      <c r="G29" s="23"/>
      <c r="H29" s="23"/>
      <c r="I29" s="44" t="s">
        <v>22</v>
      </c>
      <c r="J29" s="45"/>
      <c r="K29" s="24">
        <f>K27*0.2</f>
        <v>0</v>
      </c>
    </row>
    <row r="30" spans="1:11" ht="21" x14ac:dyDescent="0.35">
      <c r="A30" s="25" t="s">
        <v>23</v>
      </c>
      <c r="B30" s="23"/>
      <c r="C30" s="23"/>
      <c r="D30" s="23"/>
      <c r="E30" s="23"/>
      <c r="F30" s="23"/>
      <c r="G30" s="26"/>
      <c r="H30" s="26"/>
      <c r="I30" s="27"/>
      <c r="J30" s="26"/>
      <c r="K30" s="27"/>
    </row>
    <row r="31" spans="1:11" ht="21" x14ac:dyDescent="0.35">
      <c r="A31" s="28" t="s">
        <v>44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21" x14ac:dyDescent="0.35">
      <c r="A32" s="30" t="s">
        <v>24</v>
      </c>
      <c r="B32" s="39" t="s">
        <v>61</v>
      </c>
      <c r="D32" s="30"/>
      <c r="E32" s="30" t="s">
        <v>25</v>
      </c>
      <c r="F32" s="30"/>
      <c r="H32" s="30" t="s">
        <v>26</v>
      </c>
      <c r="J32" s="31"/>
      <c r="K32" s="30"/>
    </row>
    <row r="33" spans="1:11" ht="21" x14ac:dyDescent="0.35">
      <c r="A33" s="32" t="s">
        <v>27</v>
      </c>
      <c r="B33" s="32" t="s">
        <v>27</v>
      </c>
      <c r="D33" s="32"/>
      <c r="E33" s="32" t="s">
        <v>27</v>
      </c>
      <c r="F33" s="32"/>
      <c r="H33" s="32" t="s">
        <v>27</v>
      </c>
      <c r="J33" s="31"/>
      <c r="K33" s="32"/>
    </row>
    <row r="34" spans="1:11" ht="21" x14ac:dyDescent="0.35">
      <c r="A34" s="32" t="s">
        <v>41</v>
      </c>
      <c r="B34" s="32" t="s">
        <v>42</v>
      </c>
      <c r="C34" s="23"/>
      <c r="D34" s="32"/>
      <c r="E34" s="32" t="s">
        <v>42</v>
      </c>
      <c r="F34" s="32"/>
      <c r="H34" s="32" t="s">
        <v>42</v>
      </c>
      <c r="J34" s="31"/>
      <c r="K34" s="32"/>
    </row>
    <row r="35" spans="1:11" ht="21" x14ac:dyDescent="0.35">
      <c r="A35" s="32"/>
      <c r="B35" s="32" t="s">
        <v>28</v>
      </c>
      <c r="C35" s="23"/>
      <c r="D35" s="32"/>
      <c r="E35" s="23"/>
      <c r="F35" s="32"/>
      <c r="H35" s="32"/>
      <c r="J35" s="31"/>
      <c r="K35" s="32"/>
    </row>
    <row r="36" spans="1:11" ht="21" x14ac:dyDescent="0.35">
      <c r="A36" s="33" t="s">
        <v>43</v>
      </c>
      <c r="B36" s="33" t="s">
        <v>43</v>
      </c>
      <c r="D36" s="33"/>
      <c r="E36" s="33" t="s">
        <v>43</v>
      </c>
      <c r="F36" s="41"/>
      <c r="G36" s="41"/>
      <c r="H36" s="41" t="s">
        <v>43</v>
      </c>
      <c r="I36" s="41"/>
      <c r="J36" s="31"/>
      <c r="K36" s="33"/>
    </row>
    <row r="37" spans="1:11" ht="21" x14ac:dyDescent="0.35">
      <c r="A37" s="33"/>
      <c r="B37" s="33"/>
      <c r="D37" s="33"/>
      <c r="F37" s="33"/>
      <c r="G37" s="23"/>
      <c r="H37" s="31"/>
      <c r="I37" s="34"/>
      <c r="K37" s="33"/>
    </row>
    <row r="38" spans="1:11" ht="21" customHeight="1" x14ac:dyDescent="0.2">
      <c r="A38" s="35" t="s">
        <v>59</v>
      </c>
      <c r="B38" s="40" t="s">
        <v>60</v>
      </c>
      <c r="C38" s="36"/>
      <c r="D38" s="37"/>
      <c r="E38" s="35" t="s">
        <v>29</v>
      </c>
      <c r="F38" s="36"/>
      <c r="G38" s="37"/>
      <c r="H38" s="35" t="s">
        <v>30</v>
      </c>
      <c r="I38" s="38"/>
      <c r="K38" s="38"/>
    </row>
    <row r="39" spans="1:11" ht="21" x14ac:dyDescent="0.35">
      <c r="A39" s="32" t="s">
        <v>27</v>
      </c>
      <c r="B39" s="32" t="s">
        <v>27</v>
      </c>
      <c r="D39" s="32"/>
      <c r="E39" s="32" t="s">
        <v>27</v>
      </c>
      <c r="G39" s="32"/>
      <c r="H39" s="32" t="s">
        <v>27</v>
      </c>
      <c r="I39" s="32"/>
      <c r="K39" s="32"/>
    </row>
    <row r="40" spans="1:11" ht="21" x14ac:dyDescent="0.35">
      <c r="A40" s="32" t="s">
        <v>46</v>
      </c>
      <c r="B40" s="32" t="s">
        <v>42</v>
      </c>
      <c r="D40" s="32"/>
      <c r="E40" s="32" t="s">
        <v>42</v>
      </c>
      <c r="G40" s="32"/>
      <c r="H40" s="32" t="s">
        <v>42</v>
      </c>
      <c r="I40" s="32"/>
      <c r="K40" s="32"/>
    </row>
    <row r="41" spans="1:11" ht="21" x14ac:dyDescent="0.35">
      <c r="A41" s="32" t="s">
        <v>51</v>
      </c>
      <c r="B41" s="32"/>
      <c r="D41" s="32"/>
      <c r="E41" s="32"/>
      <c r="G41" s="32"/>
      <c r="H41" s="32"/>
      <c r="I41" s="32"/>
      <c r="K41" s="32"/>
    </row>
    <row r="42" spans="1:11" ht="21" x14ac:dyDescent="0.35">
      <c r="A42" s="33" t="s">
        <v>47</v>
      </c>
      <c r="B42" s="33" t="s">
        <v>48</v>
      </c>
      <c r="D42" s="33"/>
      <c r="E42" s="33" t="s">
        <v>49</v>
      </c>
      <c r="G42" s="33"/>
      <c r="H42" s="33" t="s">
        <v>50</v>
      </c>
      <c r="I42" s="33"/>
      <c r="K42" s="33"/>
    </row>
    <row r="43" spans="1:11" ht="21" x14ac:dyDescent="0.2">
      <c r="F43" s="35"/>
    </row>
    <row r="44" spans="1:11" ht="21" x14ac:dyDescent="0.35">
      <c r="A44" s="28" t="s">
        <v>45</v>
      </c>
      <c r="D44" s="23"/>
      <c r="E44" s="23"/>
      <c r="F44" s="32"/>
      <c r="K44" s="23"/>
    </row>
    <row r="45" spans="1:11" ht="21" x14ac:dyDescent="0.35">
      <c r="A45" s="30" t="s">
        <v>24</v>
      </c>
      <c r="B45" s="39" t="s">
        <v>58</v>
      </c>
      <c r="D45" s="30"/>
      <c r="E45" s="30" t="s">
        <v>25</v>
      </c>
      <c r="F45" s="30"/>
      <c r="H45" s="30" t="s">
        <v>26</v>
      </c>
      <c r="K45" s="30"/>
    </row>
    <row r="46" spans="1:11" ht="21" x14ac:dyDescent="0.35">
      <c r="A46" s="32" t="s">
        <v>27</v>
      </c>
      <c r="B46" s="32" t="s">
        <v>27</v>
      </c>
      <c r="D46" s="32"/>
      <c r="E46" s="32" t="s">
        <v>27</v>
      </c>
      <c r="F46" s="32"/>
      <c r="H46" s="32" t="s">
        <v>27</v>
      </c>
      <c r="K46" s="32"/>
    </row>
    <row r="47" spans="1:11" ht="21" x14ac:dyDescent="0.35">
      <c r="A47" s="32" t="s">
        <v>41</v>
      </c>
      <c r="B47" s="32" t="s">
        <v>42</v>
      </c>
      <c r="C47" s="23"/>
      <c r="D47" s="32"/>
      <c r="E47" s="32" t="s">
        <v>42</v>
      </c>
      <c r="F47" s="32"/>
      <c r="H47" s="32" t="s">
        <v>42</v>
      </c>
      <c r="K47" s="32"/>
    </row>
    <row r="48" spans="1:11" ht="21" x14ac:dyDescent="0.35">
      <c r="A48" s="32"/>
      <c r="B48" s="32" t="s">
        <v>51</v>
      </c>
      <c r="C48" s="23"/>
      <c r="D48" s="32"/>
      <c r="E48" s="23"/>
      <c r="F48" s="32"/>
      <c r="H48" s="32"/>
      <c r="K48" s="32"/>
    </row>
    <row r="49" spans="1:11" ht="21" x14ac:dyDescent="0.35">
      <c r="A49" s="33" t="s">
        <v>49</v>
      </c>
      <c r="B49" s="33" t="s">
        <v>52</v>
      </c>
      <c r="D49" s="33"/>
      <c r="E49" s="33" t="s">
        <v>53</v>
      </c>
      <c r="F49" s="41"/>
      <c r="G49" s="41"/>
      <c r="H49" s="41" t="s">
        <v>53</v>
      </c>
      <c r="I49" s="41"/>
      <c r="K49" s="33"/>
    </row>
    <row r="50" spans="1:11" ht="21" x14ac:dyDescent="0.35">
      <c r="A50" s="33"/>
      <c r="B50" s="33"/>
      <c r="D50" s="33"/>
      <c r="F50" s="33"/>
      <c r="G50" s="23"/>
      <c r="H50" s="31"/>
      <c r="I50" s="34"/>
      <c r="K50" s="33"/>
    </row>
    <row r="51" spans="1:11" ht="21" customHeight="1" x14ac:dyDescent="0.2">
      <c r="A51" s="35" t="s">
        <v>56</v>
      </c>
      <c r="B51" s="40" t="s">
        <v>57</v>
      </c>
      <c r="C51" s="36"/>
      <c r="D51" s="37"/>
      <c r="E51" s="35" t="s">
        <v>29</v>
      </c>
      <c r="F51" s="36"/>
      <c r="G51" s="37"/>
      <c r="H51" s="35" t="s">
        <v>30</v>
      </c>
      <c r="I51" s="38"/>
      <c r="K51" s="38"/>
    </row>
    <row r="52" spans="1:11" ht="21" x14ac:dyDescent="0.35">
      <c r="A52" s="32" t="s">
        <v>27</v>
      </c>
      <c r="B52" s="32" t="s">
        <v>27</v>
      </c>
      <c r="D52" s="32"/>
      <c r="E52" s="32" t="s">
        <v>27</v>
      </c>
      <c r="G52" s="32"/>
      <c r="H52" s="32" t="s">
        <v>27</v>
      </c>
      <c r="I52" s="32"/>
      <c r="K52" s="32"/>
    </row>
    <row r="53" spans="1:11" ht="21" x14ac:dyDescent="0.35">
      <c r="A53" s="32" t="s">
        <v>42</v>
      </c>
      <c r="B53" s="32" t="s">
        <v>42</v>
      </c>
      <c r="D53" s="32"/>
      <c r="E53" s="32" t="s">
        <v>42</v>
      </c>
      <c r="G53" s="32"/>
      <c r="H53" s="32" t="s">
        <v>42</v>
      </c>
      <c r="I53" s="32"/>
      <c r="K53" s="32"/>
    </row>
    <row r="54" spans="1:11" ht="21" x14ac:dyDescent="0.35">
      <c r="A54" s="32" t="s">
        <v>51</v>
      </c>
      <c r="B54" s="32"/>
      <c r="D54" s="32"/>
      <c r="E54" s="32"/>
      <c r="G54" s="32"/>
      <c r="H54" s="32"/>
      <c r="I54" s="32"/>
      <c r="K54" s="32"/>
    </row>
    <row r="55" spans="1:11" ht="21" x14ac:dyDescent="0.35">
      <c r="A55" s="33" t="s">
        <v>54</v>
      </c>
      <c r="B55" s="33" t="s">
        <v>55</v>
      </c>
      <c r="D55" s="33"/>
      <c r="E55" s="33" t="s">
        <v>54</v>
      </c>
      <c r="G55" s="33"/>
      <c r="H55" s="33" t="s">
        <v>47</v>
      </c>
      <c r="I55" s="33"/>
      <c r="K55" s="33"/>
    </row>
    <row r="57" spans="1:11" x14ac:dyDescent="0.2">
      <c r="G57" s="59" t="s">
        <v>62</v>
      </c>
      <c r="H57" s="59"/>
      <c r="I57" s="59"/>
    </row>
    <row r="58" spans="1:11" ht="23.25" customHeight="1" x14ac:dyDescent="0.2">
      <c r="G58" s="59" t="s">
        <v>63</v>
      </c>
      <c r="H58" s="59"/>
      <c r="I58" s="59"/>
    </row>
  </sheetData>
  <mergeCells count="34">
    <mergeCell ref="G57:I57"/>
    <mergeCell ref="G58:I58"/>
    <mergeCell ref="B13:B14"/>
    <mergeCell ref="C13:C14"/>
    <mergeCell ref="G13:G14"/>
    <mergeCell ref="A1:K1"/>
    <mergeCell ref="C4:F4"/>
    <mergeCell ref="G4:J4"/>
    <mergeCell ref="B5:B7"/>
    <mergeCell ref="C5:C7"/>
    <mergeCell ref="G5:G7"/>
    <mergeCell ref="B9:B11"/>
    <mergeCell ref="C9:C11"/>
    <mergeCell ref="G9:G11"/>
    <mergeCell ref="C12:F12"/>
    <mergeCell ref="G12:J12"/>
    <mergeCell ref="B15:B17"/>
    <mergeCell ref="C15:C17"/>
    <mergeCell ref="G15:G17"/>
    <mergeCell ref="B18:B20"/>
    <mergeCell ref="C18:C20"/>
    <mergeCell ref="G18:G20"/>
    <mergeCell ref="B21:B23"/>
    <mergeCell ref="C21:C23"/>
    <mergeCell ref="G21:G23"/>
    <mergeCell ref="B24:B26"/>
    <mergeCell ref="C24:C26"/>
    <mergeCell ref="G24:G26"/>
    <mergeCell ref="F49:G49"/>
    <mergeCell ref="H49:I49"/>
    <mergeCell ref="I28:J28"/>
    <mergeCell ref="I29:J29"/>
    <mergeCell ref="F36:G36"/>
    <mergeCell ref="H36:I36"/>
  </mergeCells>
  <pageMargins left="0.25" right="0.25" top="0.75" bottom="0.75" header="0.3" footer="0.3"/>
  <pageSetup paperSize="9" scale="66" fitToHeight="0" orientation="landscape" horizontalDpi="4294967295" verticalDpi="4294967295" copies="2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tonplan</cp:lastModifiedBy>
  <cp:lastPrinted>2026-05-15T04:17:16Z</cp:lastPrinted>
  <dcterms:created xsi:type="dcterms:W3CDTF">2025-06-09T01:51:57Z</dcterms:created>
  <dcterms:modified xsi:type="dcterms:W3CDTF">2026-05-15T04:17:19Z</dcterms:modified>
</cp:coreProperties>
</file>