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https://snruacth-my.sharepoint.com/personal/thupthim_live_snru_ac_th/Documents/2. งบลงทุน/2569-2571/ส่งพี่ต้นกองแผน29-11-67/"/>
    </mc:Choice>
  </mc:AlternateContent>
  <xr:revisionPtr revIDLastSave="27" documentId="8_{0945CA79-7BA4-41E3-BF1A-0FEFCDB5305F}" xr6:coauthVersionLast="47" xr6:coauthVersionMax="47" xr10:uidLastSave="{353302E4-A79D-40EC-9513-5890D638A18C}"/>
  <bookViews>
    <workbookView xWindow="-120" yWindow="-120" windowWidth="29040" windowHeight="15840" tabRatio="922" xr2:uid="{00000000-000D-0000-FFFF-FFFF00000000}"/>
  </bookViews>
  <sheets>
    <sheet name="RDI2569-2571" sheetId="5" r:id="rId1"/>
    <sheet name="ตัวอย่างแผนครุภัณฑ์" sheetId="3" r:id="rId2"/>
    <sheet name="แผนสิ่งก่อสร้าง 68-70" sheetId="7" r:id="rId3"/>
    <sheet name="ตัวอย่าง สิ่งก่อสร้าง" sheetId="6" r:id="rId4"/>
  </sheets>
  <definedNames>
    <definedName name="_xlnm.Print_Area" localSheetId="3">'ตัวอย่าง สิ่งก่อสร้าง'!$A$1:$R$22</definedName>
    <definedName name="_xlnm.Print_Area" localSheetId="1">ตัวอย่างแผนครุภัณฑ์!$A$1:$S$25</definedName>
    <definedName name="_xlnm.Print_Area" localSheetId="2">'แผนสิ่งก่อสร้าง 68-70'!$A$1:$R$35</definedName>
    <definedName name="_xlnm.Print_Titles" localSheetId="0">'RDI2569-2571'!$4:$7</definedName>
    <definedName name="_xlnm.Print_Titles" localSheetId="3">'ตัวอย่าง สิ่งก่อสร้าง'!$5:$8</definedName>
  </definedNames>
  <calcPr calcId="191029"/>
</workbook>
</file>

<file path=xl/calcChain.xml><?xml version="1.0" encoding="utf-8"?>
<calcChain xmlns="http://schemas.openxmlformats.org/spreadsheetml/2006/main">
  <c r="H9" i="5" l="1"/>
  <c r="G9" i="5"/>
  <c r="G8" i="5" s="1"/>
  <c r="L8" i="7"/>
  <c r="K8" i="7"/>
  <c r="J8" i="7"/>
  <c r="I8" i="7"/>
  <c r="K23" i="7"/>
  <c r="L23" i="7"/>
  <c r="J23" i="7"/>
  <c r="I23" i="7"/>
  <c r="N9" i="5"/>
  <c r="L9" i="5"/>
  <c r="J9" i="5"/>
  <c r="J8" i="5" s="1"/>
  <c r="H17" i="5"/>
  <c r="M9" i="5"/>
  <c r="M17" i="5"/>
  <c r="G17" i="5"/>
  <c r="N17" i="5"/>
  <c r="L17" i="5"/>
  <c r="J17" i="5"/>
  <c r="I17" i="5"/>
  <c r="K17" i="5"/>
  <c r="K8" i="5" s="1"/>
  <c r="I9" i="5"/>
  <c r="K9" i="5"/>
  <c r="I8" i="5" l="1"/>
  <c r="L8" i="5"/>
  <c r="N8" i="5"/>
  <c r="H8" i="5"/>
  <c r="M8" i="5" l="1"/>
  <c r="J11" i="3"/>
  <c r="P13" i="3" l="1"/>
  <c r="H19" i="6" l="1"/>
  <c r="P11" i="3" l="1"/>
  <c r="O11" i="3"/>
</calcChain>
</file>

<file path=xl/sharedStrings.xml><?xml version="1.0" encoding="utf-8"?>
<sst xmlns="http://schemas.openxmlformats.org/spreadsheetml/2006/main" count="232" uniqueCount="112">
  <si>
    <t>จำนวน</t>
  </si>
  <si>
    <t>1.ผูกพันเดิม</t>
  </si>
  <si>
    <t>2. ผูกพันใหม่</t>
  </si>
  <si>
    <t>3. รายการปีเดียว</t>
  </si>
  <si>
    <t>ลำดับ
ความ
สำคัญ
(1)</t>
  </si>
  <si>
    <t>รายการ
(2)</t>
  </si>
  <si>
    <t>ราคา
ต่อหน่วย
(4)</t>
  </si>
  <si>
    <t>วงเงิน</t>
  </si>
  <si>
    <t>รวม</t>
  </si>
  <si>
    <t>แผนความต้องการงบลงทุน(5)</t>
  </si>
  <si>
    <t>ระบุ
หมายเลข
สถานภาพ
(6)</t>
  </si>
  <si>
    <t>รวมค่าครุภัณฑ์การเรียนการสอนฯ</t>
  </si>
  <si>
    <t>1. ครุภัณฑ์มีราคาต่อหน่วยต่ำกว่า 1 ล้านบาท</t>
  </si>
  <si>
    <t>2. ครุภัณฑ์มีราคาต่อหน่วยสูงกว่า 1 ล้านบาท</t>
  </si>
  <si>
    <t xml:space="preserve">              2. ช่องที่ (6) "ระบุหมายเลขสถานภาพ" ให้ระบุหมายเลขกำกับสถานภาพรายการ ดังนี้</t>
  </si>
  <si>
    <t xml:space="preserve">                                            ต้องแสดงสภาพการใช้งานของครุภัณฑ์เดิม ความจำเป็นที่ต้องจัดหาใหม่แทนการซ่อมของเดิม และคาดการณ์ผู้ใช้งาน/ผู้ใช้ประโยชน์ภายหลังจากการจัดหาเสร็จสิ้น)</t>
  </si>
  <si>
    <t>รวมค่าที่ดินและสิ่งก่อสร้าง</t>
  </si>
  <si>
    <t>แหล่งเงินงบประมาณ</t>
  </si>
  <si>
    <t>เงินแผ่นดิน</t>
  </si>
  <si>
    <t>เงินรายได้</t>
  </si>
  <si>
    <t>ü</t>
  </si>
  <si>
    <t>รวมค่าครุภัณฑ์</t>
  </si>
  <si>
    <r>
      <rPr>
        <b/>
        <sz val="16"/>
        <color theme="1"/>
        <rFont val="TH SarabunPSK"/>
        <family val="2"/>
      </rPr>
      <t>หมายเหตุ</t>
    </r>
    <r>
      <rPr>
        <sz val="16"/>
        <color theme="1"/>
        <rFont val="TH SarabunPSK"/>
        <family val="2"/>
      </rPr>
      <t xml:space="preserve"> : 1. ครุภัณฑ์การเรียนการสอนและการวิจัย </t>
    </r>
    <r>
      <rPr>
        <b/>
        <u/>
        <sz val="16"/>
        <color theme="1"/>
        <rFont val="TH SarabunPSK"/>
        <family val="2"/>
      </rPr>
      <t>ไม่รวมถึง</t>
    </r>
    <r>
      <rPr>
        <sz val="16"/>
        <color theme="1"/>
        <rFont val="TH SarabunPSK"/>
        <family val="2"/>
      </rPr>
      <t xml:space="preserve"> ครุภัณฑ์ทางด้าน ICT และครุภัณฑ์สำนักงาน เช่นโต๊ะ ตู้ เก้าอี้ เป็นต้น</t>
    </r>
  </si>
  <si>
    <r>
      <t xml:space="preserve">                   </t>
    </r>
    <r>
      <rPr>
        <b/>
        <sz val="16"/>
        <color theme="1"/>
        <rFont val="TH SarabunPSK"/>
        <family val="2"/>
      </rPr>
      <t>(1) ครุภัณฑ์ใหม่</t>
    </r>
    <r>
      <rPr>
        <sz val="16"/>
        <color theme="1"/>
        <rFont val="TH SarabunPSK"/>
        <family val="2"/>
      </rPr>
      <t xml:space="preserve"> : เป็นการจัดซื้อหรือจัดหาใหม่ และซี้แจงเหตุผลความจำเป็นและประโยชน์ การใช้งานที่ต้องจัดซื้อ</t>
    </r>
  </si>
  <si>
    <r>
      <t xml:space="preserve">                   </t>
    </r>
    <r>
      <rPr>
        <b/>
        <sz val="16"/>
        <color theme="1"/>
        <rFont val="TH SarabunPSK"/>
        <family val="2"/>
      </rPr>
      <t>(2) ครุภัณฑ์ทดแทน</t>
    </r>
    <r>
      <rPr>
        <sz val="16"/>
        <color theme="1"/>
        <rFont val="TH SarabunPSK"/>
        <family val="2"/>
      </rPr>
      <t xml:space="preserve"> : เป็นการจัดซื้อหรือจัดหาเพื่อทดแทนครุภัณฑ์ที่มีอยู่เดิม และชี้แจงเหตุผลที่ต้องจัดซื้อเพื่อทดแทน โดยให้ระบุอายุ และสภาพการใช้งาน (การหาครุภัณฑ์เพื่อทดแทนครุภัณฑ์ที่เสื่อมสภาพ </t>
    </r>
  </si>
  <si>
    <t>คณะ/สถาบัน/สำนัก/......................................................................</t>
  </si>
  <si>
    <t>แผนความต้องการงบลงทุน (5)</t>
  </si>
  <si>
    <t>แผนความต้องการงบลงทุน  (5)</t>
  </si>
  <si>
    <r>
      <rPr>
        <b/>
        <sz val="16"/>
        <color theme="1"/>
        <rFont val="TH SarabunPSK"/>
        <family val="2"/>
      </rPr>
      <t>เหตุผล ความจำเป็น และประโยชน์การใช้งาน</t>
    </r>
    <r>
      <rPr>
        <sz val="16"/>
        <color theme="1"/>
        <rFont val="TH SarabunPSK"/>
        <family val="2"/>
      </rPr>
      <t xml:space="preserve">
</t>
    </r>
    <r>
      <rPr>
        <sz val="14"/>
        <color theme="1"/>
        <rFont val="TH SarabunPSK"/>
        <family val="2"/>
      </rPr>
      <t xml:space="preserve">(รายละเอียดเพิ่มเติมโปรดทำเป็นเอกสารรแนบ
สถานที่ดำเนินการ
</t>
    </r>
  </si>
  <si>
    <t xml:space="preserve">กลุ่มอาคารหอพักนักศึกษาและบุคลากร 
พร้อมรายการประกอบ 1 กลุ่มอาคาร
งบประมาณทั้งสิ้น 304,580,000 บาท
เงินงบประมาณ 281,736,500 บาท                  เงินนอกงบประมาณ 22,843,500 บาท  
ปี 59  ตั้งงบประมาณ 60,012,200  บาท 
 ปี 60 ตั้งงบประมาณ 24,227,000 บาท 
 ปี 61 ผูกผันงบประมาณ 54,238,400 บาท
 ปี 62 ผูกผันงบประมาณ 143,258,300 บาท
</t>
  </si>
  <si>
    <r>
      <rPr>
        <b/>
        <sz val="16"/>
        <color theme="1"/>
        <rFont val="TH SarabunPSK"/>
        <family val="2"/>
      </rPr>
      <t>หมายเหตุ</t>
    </r>
    <r>
      <rPr>
        <sz val="16"/>
        <color theme="1"/>
        <rFont val="TH SarabunPSK"/>
        <family val="2"/>
      </rPr>
      <t xml:space="preserve"> :1. รายการสิ่งก่อสร้างที่เสนอขอตามแผนความต้องการงบลงทุน  ต้องมีรายละเอียดข้อมูล แบบรูป แปลน งวดงาน ใบแสดงปริมาณวัสดุและราคากลาง (BILL OF QUANTITY : BOQ) </t>
    </r>
  </si>
  <si>
    <t xml:space="preserve">เหตุผล ความจำเป็น และประโยชน์การใช้งาน
(รายละเอียดเพิ่มเติมโปรดทำเป็นเอกสารรแนบ
สถานที่ดำเนินการ
</t>
  </si>
  <si>
    <r>
      <t>ปั</t>
    </r>
    <r>
      <rPr>
        <sz val="12"/>
        <color theme="1"/>
        <rFont val="TH SarabunPSK"/>
        <family val="2"/>
      </rPr>
      <t>จจุบันมหาวิทยาลัยราชภัฏสกลนคร  มีนักศึกษาปริญญาตรี 
15,000 คน และระดับบัณฑิตวิทยาลัยประมาณ  2,000 - 3,000
 คน  มีความจำเป็นต้องมีกิจกรรมนักศึกษา เพื่อพัฒนาคุณลักษณะบัณฑิตให้มีความพร้อมทางด้านการดำเนิน ชิวิตนอกเหนือจากความรู้ทางวิชาการ ในห้องเรียน แต่เนื่องจากในระยะที่ผ่านมามหาวิทยาลัยไม่มีสถานที่ในการจัดกิจกรรมนักศึกษาดังกล่าวที่เพียงพอ รวมถึงไม่มีสถานที่ ที่เป็นแหล่งเรียนรู้ที่เหมาะสม   ลานกิจกรรมอเนกประสงค์   ห้องเรียนรวมขนาด 60,100 และ 180 ที่นั่ง  ตลอดจนห้องให้บริการด้านอนามัย และงานกีฬา   ดังนั้น เพื่อให้นักศึกษาได้มีสถานที่จัดกิจกรรมนักศึกษาและห้องเรียน ห้องแลกเปลี่ยนเรียนรู้จึงมีความจำเป็นในการใช้อาคารอเนกประสงค์ดังกล่าว</t>
    </r>
  </si>
  <si>
    <t>จำนวน/หน่วยนับ
(3)</t>
  </si>
  <si>
    <t>จำนวน/
หน่วยนับ
(3)</t>
  </si>
  <si>
    <t>1 ชุด</t>
  </si>
  <si>
    <t>1 กลุ่มอาคาร</t>
  </si>
  <si>
    <t>1 งาน</t>
  </si>
  <si>
    <t xml:space="preserve">อาคารปฏิบัติการสร้างเสริมสุขภาพทุก
ช่วงวัย </t>
  </si>
  <si>
    <t>อาคารปฏิบัติการเรียนรวมทางเทคนิคการสัตวแพทย์</t>
  </si>
  <si>
    <t>ค่าปรับปรุงอาคารศูนย์ฝึกประสบการณ์วิชาชีพภูพานเพลซ</t>
  </si>
  <si>
    <t>สิ่งก่อสร้างเพื่อจัดตั้งอาคารปฏิบัติการเรียนรวมทางเทคนิคการสัตวแพทย์ในการจัดกระบวนการเรียนการ
สอนทางด้านเทคนิคสัตวแพทย์</t>
  </si>
  <si>
    <t>สิ่งก่อสร้างเพื่อสร้างโรงเรือนชั่วคราวและโรงเรือนจัดการผลิตหลังเก็บเกี่ยว และพัฒนาองค์ความรู้ใน
การผลิตผืชและและการจัดการหลังเก็บเกี่ยว
อย่างเป็นระบบ</t>
  </si>
  <si>
    <t>สิ่งก่อสร้างเพื่อปรับปรุงอาคารเดิมที่มีอายุการใช้งานนานกว่า20 ปี และเพื่อเป็นศูนย์ฝึกประสบการณ์
วิชาชีพภูพานเพลซสำหรับนักศึกษา</t>
  </si>
  <si>
    <t>ตัวอย่าง</t>
  </si>
  <si>
    <r>
      <t xml:space="preserve">              3. ครุภัณฑที่เสนอขอตามแผนงบลงทุน ปี พ.ศ. 2566 </t>
    </r>
    <r>
      <rPr>
        <b/>
        <sz val="16"/>
        <color theme="1"/>
        <rFont val="TH SarabunPSK"/>
        <family val="2"/>
      </rPr>
      <t>ขอให้จัดเตรียมใบเสนอราคา อย่างน้อย 3 บริษัท และ Specification ให้ยืดตามรายการของครุภัณฑ์</t>
    </r>
  </si>
  <si>
    <t xml:space="preserve">ชุดครุภัณฑ์การจัดการเรียนการสอนสาขาวิชาวิทยาศาสตร์  </t>
  </si>
  <si>
    <t>ชุดครุภัณฑ์การจัดการเรียนการสอนสาขาวิชานวัตกรรมและคอมพิวเตอร์ศึกษา</t>
  </si>
  <si>
    <r>
      <t>สนับสนุนให้การจัดการเรียนการสอนในรายวิชาการเรียนในระดับปริญญาตรี เพื่อการเปลี่ยนแปลงอย่างรวดเร็วของเทคโนโลยีในปัจจุบัน ให้สามารถเทียบเท่ากับภายนอกได้ด้วยหลักสูตรครุศาสตรบัณฑิต สาขาวิชานวัตกรรมและคอมพิวเตอร์ศึกษา มีการจัดการเรียนการสอนรายวิชาตามข้อกำหนดในหลักสูตร เพื่อช่วยให้ผู้เรียนเกิดการเรียนรู้ได้อย่างสมบูรณ์</t>
    </r>
    <r>
      <rPr>
        <b/>
        <sz val="13"/>
        <color theme="1"/>
        <rFont val="TH SarabunPSK"/>
        <family val="2"/>
      </rPr>
      <t xml:space="preserve"> ใช้สำหรับวิชา</t>
    </r>
    <r>
      <rPr>
        <sz val="13"/>
        <color theme="1"/>
        <rFont val="TH SarabunPSK"/>
        <family val="2"/>
      </rPr>
      <t xml:space="preserve"> สื่อนวัตกรรมและเทคโนโลยีดิจิทัลเพื่อการศึกษา อินเตอร์เน็ตของสรรพสิ่งเพื่อการศึกษา ธุรกิจดิจิทัลเพื่อการศึกา การเขียนโปรแกรมและพัฒนาแอปพลิเคชันเพื่อการศึกษา </t>
    </r>
    <r>
      <rPr>
        <b/>
        <sz val="13"/>
        <color theme="1"/>
        <rFont val="TH SarabunPSK"/>
        <family val="2"/>
      </rPr>
      <t>จำนวนนักศึกษา</t>
    </r>
    <r>
      <rPr>
        <sz val="13"/>
        <color theme="1"/>
        <rFont val="TH SarabunPSK"/>
        <family val="2"/>
      </rPr>
      <t xml:space="preserve"> 180 คน</t>
    </r>
    <r>
      <rPr>
        <b/>
        <sz val="13"/>
        <color theme="1"/>
        <rFont val="TH SarabunPSK"/>
        <family val="2"/>
      </rPr>
      <t xml:space="preserve"> ความถี่ในการใช้งาน</t>
    </r>
    <r>
      <rPr>
        <sz val="13"/>
        <color theme="1"/>
        <rFont val="TH SarabunPSK"/>
        <family val="2"/>
      </rPr>
      <t xml:space="preserve"> 5 ครั้ง/สัปดาห์  </t>
    </r>
    <r>
      <rPr>
        <b/>
        <sz val="13"/>
        <color theme="1"/>
        <rFont val="TH SarabunPSK"/>
        <family val="2"/>
      </rPr>
      <t>พื้นที่รองรับครุภัณฑ์</t>
    </r>
    <r>
      <rPr>
        <sz val="13"/>
        <color theme="1"/>
        <rFont val="TH SarabunPSK"/>
        <family val="2"/>
      </rPr>
      <t xml:space="preserve"> อาคาร 2 คณะครุศาสตร์</t>
    </r>
  </si>
  <si>
    <t>สถานที่ก่อสร้าง/ปรับปรุง</t>
  </si>
  <si>
    <t>สถานที่ติดตั้งชุดครุภัณฑ์
(7)</t>
  </si>
  <si>
    <r>
      <rPr>
        <b/>
        <sz val="16"/>
        <color theme="1"/>
        <rFont val="TH SarabunPSK"/>
        <family val="2"/>
      </rPr>
      <t>เหตุผล ความจำเป็น และประโยชน์การใช้งาน</t>
    </r>
    <r>
      <rPr>
        <sz val="16"/>
        <color theme="1"/>
        <rFont val="TH SarabunPSK"/>
        <family val="2"/>
      </rPr>
      <t xml:space="preserve">
</t>
    </r>
    <r>
      <rPr>
        <sz val="14"/>
        <color theme="1"/>
        <rFont val="TH SarabunPSK"/>
        <family val="2"/>
      </rPr>
      <t>(รายละเอียดเพิ่มเติมโปรดทำเป็นเอกสารรแนบ
(8)</t>
    </r>
  </si>
  <si>
    <t>อาคาร 2 คณะครุศาสตร์</t>
  </si>
  <si>
    <t>อาคาร 19 ห้อง 19106 -19107</t>
  </si>
  <si>
    <r>
      <t xml:space="preserve">                   </t>
    </r>
    <r>
      <rPr>
        <b/>
        <sz val="16"/>
        <color theme="1"/>
        <rFont val="TH SarabunPSK"/>
        <family val="2"/>
      </rPr>
      <t>(3) ครุภัณฑ์ประจำอาคารใหม่</t>
    </r>
    <r>
      <rPr>
        <sz val="16"/>
        <color theme="1"/>
        <rFont val="TH SarabunPSK"/>
        <family val="2"/>
      </rPr>
      <t xml:space="preserve"> : เป็นการจัดซื้อหรือจัดหาใหม่ เพื่อใช้ประกอบการเรียนการสอนประจำอาคารก่อสร้างใหม่ พร้อมชี้แจงเหตุผลความจำเป็นและประโยชน์ การใช้งานที่ต้องจัดซื้อ</t>
    </r>
  </si>
  <si>
    <t>สรุปแผนความต้องการงบลงทุน : ครุภัณฑ์</t>
  </si>
  <si>
    <t xml:space="preserve">สรุปแผนความต้องการงบลงทุน : ที่ดินและสิ่งก่อสร้าง </t>
  </si>
  <si>
    <t>งบประมาณที่ได้
รับจัดสรรปี 2567</t>
  </si>
  <si>
    <t>สรุปแผนความต้องการงบลงทุน : ครุภัณฑ์ ระยะ 3 ปี (2569 - 2571)</t>
  </si>
  <si>
    <t>สรุปแผนความต้องการงบลงทุน : ที่ดินและสิ่งก่อสร้าง ระยะ 3 ปี (2569 - 2571)</t>
  </si>
  <si>
    <t>งบประมาณที่ได้
รับจัดสรรปี 2568</t>
  </si>
  <si>
    <r>
      <t xml:space="preserve">              3. ครุภัณฑ์ที่เสนอขอตามแผนงบลงทุน ปี พ.ศ. 2569 </t>
    </r>
    <r>
      <rPr>
        <b/>
        <sz val="16"/>
        <color theme="1"/>
        <rFont val="TH SarabunPSK"/>
        <family val="2"/>
      </rPr>
      <t>ขอให้จัดเตรียมใบเสนอราคา อย่างน้อย 3 บริษัท และ Specification ให้ยืดตามรายการของครุภัณฑ์</t>
    </r>
  </si>
  <si>
    <t>เครื่องสแกนพื้นผิวตัวอย่างด้วยการวัดแรงอะตอม (ATOMIC FORCE MICROSCOPE)</t>
  </si>
  <si>
    <t>ชุดปฏิบัติการเครื่องเชื่อมไฟเบอร์เลเซอร์พร้อมโปรแกรมจำลองฟิสิกส์เชิงวิศวกรรม</t>
  </si>
  <si>
    <t xml:space="preserve">ชุดศึกษาและทดสอบประสิทธิภาพเซลล์แสงอาทิตย์ </t>
  </si>
  <si>
    <r>
      <t xml:space="preserve">เพื่อจัดให้นักศึกษาได้มีโอกาสทำการทดลองด้วยตนเอง ถือเป็นเรื่องสำคัญและมีความจำเป็นอย่างยิ่งเพราะถ้าหากผู้เรียนได้ปฏิบัติการทดลองจริง ซึ่งอุปกรณ์และครุภัณฑ์จะช่วยส่งเสริม สนับสนุนการเรียนรู้ การฝึกทักษะในการปฏิบัติการทดลอง ควรมีทักษะความชำนาญในวิชาชีพของตน ทักษะกระบวนการทางวิทยาศาสตร์ หลาย ๆ ทักษะ จะไม่สามารถเกิดการเรียนรู้ได้ รวมถึงการสร้างเสริมคุณลักษณะต่าง ๆ ที่ถือว่าเป็นการเรียนรู้ในด้านจิตพิสัย </t>
    </r>
    <r>
      <rPr>
        <b/>
        <sz val="12"/>
        <color theme="1"/>
        <rFont val="TH SarabunPSK"/>
        <family val="2"/>
      </rPr>
      <t xml:space="preserve"> ใช้สำหรับวิชา</t>
    </r>
    <r>
      <rPr>
        <sz val="12"/>
        <color theme="1"/>
        <rFont val="TH SarabunPSK"/>
        <family val="2"/>
      </rPr>
      <t xml:space="preserve"> การจัดการเรียนรู้วิทยาศาสตร์ระดับประถมศึกษา การจัดการเรียนรู้วิทยาศาสตร์ระดับมัธยมศึกษาการปฏิบัติการวิทยาศาสตร์ในโรงเรียน เคมีสำหรับครู 1 ปฏิบัติการเคมีสำหรับครู 1 เคมีสำหรับครู 2 ปฏิบัติการเคมีสำหรับครู 2 เคมีอินทรีย์สำหรับครูวิทยาศาตร์ เคมีอนินทรีย์สำหรับครูวิทยาศาสตร์ ชีววิทยาสำหรับครู 1 ปฏิบัติการชีววิทยาสำหรับครู 1 ชีววิทยาสำหรับครู 2 ปฏิบัติการชีววิทยาสำหรับครู 2 ฟิสิกส์สำหรับครู 1 ปฏิบัติการฟิสิกส์สำหรับครู 1 ฟิสิกส์สำหรับครู 2 ปฏิบัติการฟิสิกส์สำหรับครู 2 วิทยาศาสตร์กายภาพ วิทยาศาสตร์ชีวภาพ โครงงานและกิจกรรมทางวิทยาศาสตร์</t>
    </r>
    <r>
      <rPr>
        <b/>
        <sz val="12"/>
        <color theme="1"/>
        <rFont val="TH SarabunPSK"/>
        <family val="2"/>
      </rPr>
      <t xml:space="preserve"> จำนวนนักศึกษา</t>
    </r>
    <r>
      <rPr>
        <sz val="12"/>
        <color theme="1"/>
        <rFont val="TH SarabunPSK"/>
        <family val="2"/>
      </rPr>
      <t xml:space="preserve"> 20 คน </t>
    </r>
    <r>
      <rPr>
        <b/>
        <sz val="12"/>
        <color theme="1"/>
        <rFont val="TH SarabunPSK"/>
        <family val="2"/>
      </rPr>
      <t>ความถี่ในการใช้งาน</t>
    </r>
    <r>
      <rPr>
        <sz val="12"/>
        <color theme="1"/>
        <rFont val="TH SarabunPSK"/>
        <family val="2"/>
      </rPr>
      <t xml:space="preserve"> 4 ครั้ง/สัปดาห์ </t>
    </r>
    <r>
      <rPr>
        <b/>
        <sz val="12"/>
        <color theme="1"/>
        <rFont val="TH SarabunPSK"/>
        <family val="2"/>
      </rPr>
      <t>พื้นที่รองรับครุภัณฑ์</t>
    </r>
    <r>
      <rPr>
        <sz val="12"/>
        <color theme="1"/>
        <rFont val="TH SarabunPSK"/>
        <family val="2"/>
      </rPr>
      <t xml:space="preserve"> สถาบันวิจัยและพัฒนา</t>
    </r>
  </si>
  <si>
    <t xml:space="preserve">เครื่องวิเคราะห์คุณสมบัติทางความร้อนเชิงปริมาณ </t>
  </si>
  <si>
    <t>เป็นเครื่องวิเคราะห์คุณสมบัติทางความร้อนเชิปริมาณ  ซึ่งเป็นเครื่องที่สามารถวิเคราะห์หาน้ำหนักที่เปลี่ยนแปลงไปของสารตัวอย่าง เมื่อมีการเพิ่มอุณหภูมิสามารถวิเคราะห์หาปริมาณน้ำหนักที่เปลี่ยนแปลงไป ลำดับการเปลี่ยนแปลง น้ำหนักคงเหลือ เป็นต้น ซึ่งเป็นเครื่องพื้นฐานของการจะทำงานวิจัยหรือจะศึกษาของ สาขาวิชาฟิสิกส์ เคมี ชีววิทยา วิทยาศาสตร์สิ่งแวดล้อมและวิทยาศาสตร์ทั่วไป ใช้ในการ ดำเนินการวิจัยและการสนับสนุนการเรียนการสอน การให้บริการวัดวิเคราะห์แก่หน่วยงานภายนอก</t>
  </si>
  <si>
    <t>เครื่องวิเคราะห์สมบัติทางความร้อน (DSC)</t>
  </si>
  <si>
    <t xml:space="preserve">เครื่องกวนสารละลายแบบให้ความร้อน </t>
  </si>
  <si>
    <t xml:space="preserve">เพื่อจัดให้นักศึกษา อาจารย์ และนักวิจัย ได้มีโอกาสเพิ่มขีดความสามารถงานวิจัยด้วยวิเคราะห์ตัวอย่างโดยใช้เครื่องกวนสารละลายแบบให้ความร้อน ถือเป็นเรื่องสำคัญและมีความจำเป็นอย่างยิ่งที่ยกระดับงานวิจัยให้สถาบันได้ อีกทั้งสนับสนุนการเรียนรู้  การฝึกทักษะในการปฏิบัติการทดลอง เพิ่มทักษะความชำนาญในวิชาชีพงานวิจัยมากยิ่งขึ้น   ใช้สำหรับประกอบการเรียนการสอนระดับ .ปริญญาตรี โท และเอก คณะวิทยาศาสตร์ คณะเทคโนโลยีอุตสาหกรรม  คณะเกษตร และคณะครุศาสตรบัณฑิต  </t>
  </si>
  <si>
    <t>เครื่องวัดความหนาแน่นของเหลวชนิดควบคุมอุณหภูมิ</t>
  </si>
  <si>
    <t xml:space="preserve">เพื่อจัดให้นักศึกษา อาจารย์ และนักวิจัย ได้มีโอกาสเพิ่มขีดความสามารถงานวิจัยด้วยวิเคราะห์ตัวอย่างโดยใช้เครื่องวัดความหนาแน่นของเหลวชนิดควบคุมอุณหภูมิ ถือเป็นเรื่องสำคัญและมีความจำเป็นอย่างยิ่งที่ยกระดับงานวิจัยให้สถาบันได้ อีกทั้งสนับสนุนการเรียนรู้  การฝึกทักษะในการปฏิบัติการทดลอง เพิ่มทักษะความชำนาญในวิชาชีพงานวิจัยมากยิ่งขึ้น   ใช้สำหรับประกอบการเรียนการสอนระดับ .ปริญญาตรี โท และเอก คณะวิทยาศาสตร์ คณะเทคโนโลยีอุตสาหกรรม  คณะเกษตร และคณะครุศาสตรบัณฑิต  </t>
  </si>
  <si>
    <t>P</t>
  </si>
  <si>
    <t>เหตุผล ความจำเป็น และประโยชน์การใช้งาน
(รายละเอียดเพิ่มเติมโปรดทำเป็นเอกสารรแนบ)
(8)</t>
  </si>
  <si>
    <t>ห้องสารสนเทศและเผยแพร่งานวิจัย สถาบันวิจัยและพัฒนา</t>
  </si>
  <si>
    <t>ชุดครุภัณฑ์ประจำหน่วยจริยธรรมการวิจัยในมนุษย์</t>
  </si>
  <si>
    <t>เพื่อใช้ทดแทนครุภัณฑ์เดิมที่ชำรุดเสื่อมสภาพ ใช้งานไม่ได้</t>
  </si>
  <si>
    <t>ชุดครุภัณฑ์ประจำหน่วยอุทยานวิทยาศาสตร์</t>
  </si>
  <si>
    <t>เพื่อใช้ในการปฏิบัติงานนอกพ้นที่เพื่อประชุมเครือข่าย 3 จังหวัด ประกอบด้วย สกลนคร นครพนม และมุกดาหาร รวมถึงติดตามผลการดำเนินงาน</t>
  </si>
  <si>
    <t>ชุดครุภัณฑ์คอมพิวเตอร์ประจำห้องสำนักงานผู้อำนวยการสถาบันวิจัยและพัฒนา</t>
  </si>
  <si>
    <t>สำนักงานผู้อำนวยการสถาบันวิจัยและพัฒนา</t>
  </si>
  <si>
    <t>งานบริหารทั่วไปมีความจำเป็นที่จะซื้อครุภัณฑ์คอมพิวเตอร์ เพื่อทดแทนครุภัณฑ์เดิม จึงมีความจำเป็นที่จะซื้อเครื่องคอมพิวเตอร์ เครื่องพิมพ์เอกสาร และเครื่องสแกน ดังนี้ 1) หมายเลขครุภัณฑ์ 13.13.276/2556 เครื่องคอมพิวเตอร์ มีหน่วยจัดเก็บข้อมูลไม่เพียงพอ 2) หมายเลขครุภัณฑ์ 13.02.19/2563 เครื่องคอมพิวเตอร์  มีหน่วยจัดเก็บข้อมูลไม่เพียงพอ 3) หมายเลขครุภัณฑ์ 13.02.239/2564 เครื่องคอมพิวเตอร์ มีหน่วยจัดเก็บข้อมูลไม่เพียงพอ 4) หมายเลขครุภัณฑ์ 13.02.42/2561 ปริ้นเตอร์ ความละเอียดในการพิมพ์ไม่คมชัด และไม่สามรถพิมพ์เอกสารหน้าหลังได้ 5) หมายเลขครุภัณฑ์ 13.21.17/2564 ความชัดในการสแกนภาพน้อย ชำรุดเสื่อมสภาพ/ใช้งานไม่ได้ 6) หมายเลขครุภัณฑ์ 13.07.01/2561 เครื่องแสกน ความชัดในการสแกนภาพน้อย ชำรุดเสื่อมสภาพ/ใช้งานไม่ได้</t>
  </si>
  <si>
    <t>เพื่อจัดให้นักศึกษา อาจารย์ และนักวิจัย ได้มีโอกาสเพิ่มขีดความสามารถงานวิจัยด้วยวิเคราะห์ตัวอย่างโดยใช้เทคนิคสแกนพื้นผิวตัวอย่างด้วยการวัดแรงอะตอม ถือเป็นเรื่องสำคัญและมีความจำเป็นอย่างยิ่งที่ยกระดับงานวิจัยให้สถาบันได้ อีกทั้งสนับสนุนการเรียนรู้  การฝึกทักษะในการปฏิบัติการทดลอง เพิ่มทักษะความชำนาญในวิชาชีพงานวิจัยมากยิ่งขึ้น   ใช้สำหรับประกอบการเรียนการสอนระดับ .ปริญญาตรี โท และเอก คณะวิทยาศาสตร์ คณะเทคโนโลยีอุตสาหกรรม  คณะเกษตร และคณะครุศาสตรบัณฑิต  วิชา วัสดุศาสตร์  ปฏิบัติการฟิสิกส์ขั้นกลางและขั้นสูง ฟิสิกส์พลังงาน 
  เทอร์โมอิเล็กทริก แบตเตอร์รี่ ไบโอดีเซล พลังงานชีวมวลการหาลักษณะเฉพาะของวัสดุ  โครงงานวิจัย เทคโนโลยีพิโซอิเล็กทริก และวิทยานิพนธ์ โครงการวิจัยที่ได้รับทุนสนับสนุนจากหน่วยงานภายนอก ด้านโพลีเมอร์ และยางพารา  จำนวนนักศึกษา 20 คน ความถี่ในการใช้งาน 4 ครั้ง/สัปดาห์ พื้นที่รองรับครุภัณฑ์ สถาบันวิจัยและพัฒนา</t>
  </si>
  <si>
    <t>เพื่อจัดให้นักศึกษา อาจารย์ และนักวิจัย ได้มีโอกาสเพิ่มขีดความสามารถสร้างงานวิจัยสู่นวัตกรรมนำไปใช้ประโยชน์กับชุมชนด้วยการขึ้นรูปโครงสร้างงานเหล็กที่ต้องการความละเอียดเป็นพิเศษ    รวมถึงการจำลองผลการวิเคราะห์ก่อนการสร้างชิ้นงานนวัตกรรมด้วยโปรแกรมการจำลองด้านฟิสิกส์และวิศวกรรม ถือเป็นเรื่องสำคัญและมีความจำเป็นอย่างยิ่งที่ยกระดับงานวิจัยให้สถาบันเพิ่มความหลากหลายของชิ้นงานนวัตกรรม อีกทั้งสนับสนุนการเรียนรู้  การฝึกทักษะในการปฏิบัติการทดลอง เพิ่มทักษะความชำนาญในวิชาชีพงานวิจัยมากยิ่งขึ้น   ใช้สำหรับประกอบการเรียนการสอนระดับปริญญาตรี โท และเอก คณะวิทยาศาสตร์ คณะเทคโนโลยีอุตสาหกรรม  คณะเกษตร และคณะครุศาสตรบัณฑิต  วิชา วัสดุศาสตร์  ปฏิบัติการฟิสิกส์ขั้นกลางและขั้นสูง ฟิสิกส์พลังงาน  เทอร์โมอิเล็กทริก แบตเตอร์รี่ ไบโอดีเซล พลังงานชีวมวล คลื่น แม่เหล็กไฟฟ้า กลศาสตร์ การออกแบบและวเคราะห์
การหาลักษณะเฉพาะของวัสดุ ไฟฟ้าอิเล็กทรอนิกส์ โครงงานวิจัย เทคโนโลยีพิโซอิเล็กทริก และวิทยานิพนธ์ โครงการวิจัยที่ได้รับทุนสนับสนุนจากหน่วยงานภายนอก ด้านโพลีเมอร์ และยางพารา  จำนวนนักศึกษา 20 คน ความถี่ในการใช้งาน 4 ครั้ง/สัปดาห์ พื้นที่รองรับครุภัณฑ์ สถาบันวิจัยและพัฒนา</t>
  </si>
  <si>
    <t>ศุนย์ความเป็นเลิศด้านพลังงานทางเลือก</t>
  </si>
  <si>
    <t>ศูนย์ความเป็นเลิศด้านพลังงานทางเลือก</t>
  </si>
  <si>
    <t xml:space="preserve">เพื่อใช้เป็นชุดศึกษาและทดสอบประสิทธิภาพเซลล์แสงอาทิตย์ </t>
  </si>
  <si>
    <t>ชุดครุภัณฑ์เครื่องวัดการก่อตัวของเมฆในเขตร้อนและสภาพอากาศในแนวดิ่งด้วยเทคนิค</t>
  </si>
  <si>
    <t xml:space="preserve">เพื่อใช้ในการเพิ่มศักย์ภาพในการวิจัยและการเรียนการสอนในฟิสิกส์บรรยากาศ เพื่อวัดแกนกลางในการก่อตัวของเมฆ ปริมาณฝุ่นละอองในแนวดิ่ง และความสูงของชั้น mixing height เพื่องานวิจัยเกี่ยวกับการก่อตัวของเมฆ ชั้นบรรยากาศ และการประยุกต์ใช้ด้านคุณภาพอากาศในแนวดิ่งอีกด้วย  ที่สามารถระบบตรวจวัดแบบติดตั้งและทำงานต่อเนื่องสำหรับตรวจวัดสมบัติของเมฆ ปริมาณฝุ่นละอองในแนวดิ่ง และความสูงของชั้น mixing height เพื่องานวิจัยเกี่ยวกับการก่อตัวของเมฆในชั้นบรรยากาศ และการประยุกต์ใช้ด้านคุณภาพอากาศในแนวดิ่งอีกด้วย </t>
  </si>
  <si>
    <t xml:space="preserve">ครุภัณฑ์ตรวจวัดคุณภาพสิ่งทอประจำศูนย์ความเป็นเลิศด้านคราม </t>
  </si>
  <si>
    <t xml:space="preserve">เพื่อเป็นการพัฒนาศึกษา วิจัย พัฒนานวัตกรรม และบริการวิชาการ แก่กลุ่มผู้ผลิต/ผู้ประกอบการด้านผ้าย้อมครามและสีธรรมชาติ นักศึกษาและบุคคลทั่วไปที่สนใจ ให้มีความรู้และพัฒนางานของตนเองให้เกิดความเชี่ยวชาญและสร้างผลิตภัณฑ์ให้มีมูลค่าและคุณค่าที่หลากหลายได้	</t>
  </si>
  <si>
    <t>เป็นเครื่องมือที่ใช้วิเคราะห์หาสมบัติทางกายภาพและทางเคมีของสารตัวอย่าง โดยศึกษาการเปลี่ยนแปลง พลังงานความร้อนที่เกิดจากตัวอย่างมีการดูดหรือคายพลังงานภายใต้สภาวะการเปลี่ยนแปลงอุณหภูมิ  ใช้สำหรับประกอบการเรียนการสอนระดับ .ปริญญาตรี โท และเอก คณะวิทยาศาสตร์ คณะเทคโนโลยีอุตสาหกรรม  คณะเกษตร และคณะครุศาสตรบัณฑิต  วิชา วัสดุศาสตร์  ปฏิบัติการฟิสิกส์ขั้นกลางและขั้นสูง ฟิสิกส์พลังงาน เทอร์โมอิเล็กทริก แบตเตอร์รี่ ไบโอดีเซล พลังงานชีวมวล
 การหาลักษณะเฉพาะของวัสดุ  โครงงานวิจัย เทคโนโลยีพิโซอิเล็กทริก และวิทยานิพนธ์ โครงการวิจัยที่ได้รับทุนสนับสนุนจากหน่วยงานภายนอก ด้านโพลีเมอร์ และยางพารา  จำนวนนักศึกษา 20 คน ความถี่ในการใช้งาน 4 ครั้ง/สัปดาห์ พื้นที่รองรับครุภัณฑ์ สถาบันวิจัยและพัฒนา</t>
  </si>
  <si>
    <t>หน่วยศูนย์ความเป็นเลิศด้านพลังงานทางเลือก</t>
  </si>
  <si>
    <t>หน่วยศูนย์ความเป็นเลิศด้านวิทยาศาสตร์บรรยากาศและอวกาศ สถาบันวิจัยและพัฒนา</t>
  </si>
  <si>
    <t>หน่วยศูนย์ความเป็นเลิศด้านคราม</t>
  </si>
  <si>
    <t>งานบริหารการวิจัยและนวัตกรรม</t>
  </si>
  <si>
    <t>สถาบันวิจัยและพัฒนา</t>
  </si>
  <si>
    <t xml:space="preserve">ชุดครุภัณฑ์สำรวจความหลากหลายของนิเวศวิทยาและภูมิศาสตร์สารสนเทศ </t>
  </si>
  <si>
    <t>ศูนย์ความเป็นเลิศด้านหนองหาร</t>
  </si>
  <si>
    <t xml:space="preserve">เพื่อให้การทำงานมีปริสิทธิภาพ ประสิทธิผล จำเป็นอย่างยิ่งที่ต้องชื้อครุภัณฑ์ และเครื่องมือในการสำรวจความหลากหลายของนิเวศวิทยาและภูมิศาสตร์สารสนเทศที่ประสิทธิภาพสูง ให้บริการแก่บุคลากร นักศึกษามหาวิทยาลัยราชภัฏสกลนคร และภาคีเครือข่ายที่สนใจเข้าร่วมสำรวจความหลายหลายทางชีวภาพ พร้อมทั้งมีแผนในการพัฒนาดอนลังกา ให้เป็นแหล่งท่องเที่ยวเชิงนิเวศให้เป็นแหล่งท่องเที่ยวเชิงนิเวศ เป็นสถานที่เที่ยวชมความงดงามของหนองหาร แหล่งดูนก บึงบัวแดง เกาะดอนต่าง ๆ ที่ยังคงความสมบูรณ์ตามธรรมชาติ </t>
  </si>
  <si>
    <t>โครงการปรับปรุงห้องประชุมสถาบันวิจัยและพัฒนา ชั้น 2 อาคารปฏิบัติการตรวจวิเคราะห์ วิจัย เทคโนโลยีและนวัตกรรม</t>
  </si>
  <si>
    <t xml:space="preserve">โครงการก่อสร้างอาคารอุทยานวิทยาศาสตร์(กลุ่มสนุก) มหาวิทยาลัยราชภัฏสกลนคร </t>
  </si>
  <si>
    <t xml:space="preserve">อาคารศูนย์จัดการความรู้ ถ่ายทอดผลงานวิจัยและพัฒนาผู้ประกอบการนวัตกรรม </t>
  </si>
  <si>
    <t>ปัจจุบันยังไม่มีอาคารต่อการให้บริการได้อย่างมีประสิทธิภาพ จึงจำเป็นต้องก่อสร้างอาคารเพื่อรองรับการดำเนินงานตามดังกล่าวข้างต้น โดยภายในอาคารจะศูนย์รวมของสิ่งอำนวยความสะดวก พื้นที่วิจัยสำหรับผู้ประกอบการฐานนวัตกรรม ศูนย์ความเป็นเลิศด้านต่างๆ ศูนย์จัดการความรู้ ถ่ายทอดผลงานวิจัยและพัฒนาผู้ประกอบการ ห้องปฏิบัติการวิเคราะห์ทดสอบมาตรฐาน ร้านค้าผู้ประกอบการนวัตกรรม INNO Shop และพื้นที่อำนวยความสะดวกต่างๆ อีกมากมาย ที่จะสามารถนำไปพัฒนาและต่อยอดในทางธุรกิจของผู้ประกอบการ  และเป็นพื้นที่ที่บริการด้านการวิจัยและการบริการวิชาการแก่ชุมชน เป็นต้น เพื่อสนับสนุนสังคมเพื่อแก้ปัญหา ด้านการเพิ่มศักยภาพการผลิตตลอดจนถึงการบ่มเพาะนักศึกษาและบุคคลที่สนใจในเขตพื้นที่จังหวัดสกลนคร นครพนม มุกดาหาร และ ใกล้เคียง</t>
  </si>
  <si>
    <t xml:space="preserve"> อุทยานวิทยาศาสตร์ มหาวิทยาลัยราชภัฏสกลนคร จึงได้มีโครงการที่จะขอก่อสร้างอาคารอุทยานวิทยาศาสตร์(กลุ่มสนุก) มหาวิทยาลัยราชภัฏสกลนคร จำนวน 1 หลัง เพื่อเป็นสถานที่อำนวยความสะดวก สนับสนุนเอกชนในการทำวิจัยและพัฒนา โดยรวบรวมนักวิจัย ผู้เชี่ยวชาญ ทั้งภาครัฐและภาคเอกชนมาเชื่อมโยงกับผู้ประกอบการที่มีความต้องการ มีสิ่งอำนวยความสะดวกสำหรับการทำวิจัยและการพัฒนาเทคโนโลยีอย่างครบวงจร ตลอดจนให้คำปรึกษาด้านธุรกิจ ให้บริการงานออกแบบนวัตกรรมบริการงานด้านทรัพย์สินทางปัญญา รวมทั้งยังเป็นตัวกลางเชื่อมโยงระหว่างภาคอุตสาหกรรม ภาคการศึกษา ภาครัฐ และภาคชุมชนท้องถิ่น ปัจจุบันยังไม่มีอาคารต่อการให้บริการได้อย่างมีประสิทธิภาพ จึงจำเป็นต้องก่อสร้างอาคารเพื่อรองรับการดำเนินงานตามดังกล่าวข้างต้น โดยภายในอาคารจะศูนย์รวมของสิ่งอำนวยความสะดวก พื้นที่วิจัยสำหรับผู้ประกอบการฐานนวัตกรรมห้องปฏิบัติการวิเคราะห์ทดสอบมาตรฐาน โรงงานต้นแบบแปรรูปสมุนไพร โรงงานต้นแบบเทคโนโลยี ศูนย์ถ่ายทอดเทคโนโลยีขั้นสูง ร้านค้าผู้ประกอบการนวัตกรรม INNO Shop และพื้นที่อำนวยความสะดวกต่างๆ อีกมากมาย </t>
  </si>
  <si>
    <t>อาคารปฏิบัติการตรวจวิเคราะห์ วิจัย เทคโนโลยีและนวัตกรรม</t>
  </si>
  <si>
    <t xml:space="preserve">สถาบันวิจัยและพัฒนา ได้ก่อตั้งอาคารปฏิบัติการตรวจวิเคราะห์ วิจัย เทคโนโลยีและนวัตกรรม พร้อมห้องประชุม ในปี 2564 สามารถรองรับได้ 20 ที่นั่ง ปัจจุบันห้องประชุมดังกล่าว ได้ใช้ประชุม สัมมนา โดยให้บริการทั้งหน่วยงานภายในและหน่วยงานภายนอกมหาวิทยาลัย ปัจจุบันเริ่มเสื่อมสภาพ เครื่องปรับอากาสไม่เพียงพอ และห้องไม่สามารถเก็บเสียงได้ อีกทั้งมีปัญหาเสียงก้องและเสียงเสียงสะท้อน เวลาประชุมฟังเสียงไม่รู้เรื่อง  ดังนั้น สถาบันวิจัยและพัฒนา จึงได้จัดทำโครงการปรับปรุงห้องประชุมเพื่อเป็นการเตรียมความพร้อมในการบริการด้านสถานที่ พร้อมทั้งพัฒนาห้องประชุมให้ทันสมัย เพื่อให้เกิดประโยชน์อย่างกว้างขวาง เพื่อให้เกิดประโยชน์อย่างกว้างขวาง ประกอบกับเป็นการรองรับเทคโนโลยีในอนาคต โดยให้สามารถใช้ประโยชน์ได้อย่างมีประสิทธิภาพ </t>
  </si>
  <si>
    <t>หลังหอพักหญิงเฟื่องฟ้า</t>
  </si>
  <si>
    <t>ข้างอาคารปฏิบัติการตรวจวิเคราะห์วิจัย เทคโนโลยีและนวัตกรรม</t>
  </si>
  <si>
    <t>ครุภัณฑ์ประจำสำนักงานและการออกแบบกราฟฟิก</t>
  </si>
  <si>
    <t>ด้วยคอมพิวเตอร์สำหรับปฏิบัติงานในสำนักงานและเครื่องคอมพิวเตอร์แล็ปท็อปสำหรับงานกราฟฟิก แบตชำรุดเสื่อมสภาพ ไม่สามารถนำมาใช้ในการปฏิบัติงานได้ อีกทั้งงานสารสนเทศและเผยแพร่งานวิจัย มีความจำเป็นต้องใช้เครื่องคอมพิวเตอร์แล็ปท็อปสำหรับงานกราฟฟิก ในการผลิตสื่อ ทั้งรูปแบบสิ่งพิมพ์ แบนเนอร์การประชาสัมพันธ์กิจกรรม ทุนต่าง ๆ ของสถาบันวิจัยและพัฒนา งานทางด้านมัลติมีเดีย เพื่อรองรับการผลิตสื่อที่มีเทคนิคใหม่ ๆ อีกทั้งหน่วยจริยธรรมการวิจัยในมนุษย์มีความจำเป็นที่จะต้องมีครุภัณฑ์ประจำหน่วย เพื่อยกระดับมาตรฐานการจริยธรรมการวิจัยในมนุษย์</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</si>
</sst>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_(* \(#,##0\);_(* &quot;-&quot;_);_(@_)"/>
    <numFmt numFmtId="165" formatCode="_-* #,##0_-;\-* #,##0_-;_-* &quot;-&quot;??_-;_-@_-"/>
    <numFmt numFmtId="166" formatCode="_-* #,##0.000_-;\-* #,##0.000_-;_-* &quot;-&quot;??_-;_-@_-"/>
  </numFmts>
  <fonts count="25">
    <font>
      <sz val="11"/>
      <color theme="1"/>
      <name val="Calibri"/>
      <family val="2"/>
      <charset val="222"/>
      <scheme val="minor"/>
    </font>
    <font>
      <sz val="11"/>
      <color theme="1"/>
      <name val="Calibri"/>
      <family val="2"/>
      <charset val="222"/>
      <scheme val="minor"/>
    </font>
    <font>
      <b/>
      <sz val="16"/>
      <color theme="1"/>
      <name val="TH SarabunPSK"/>
      <family val="2"/>
    </font>
    <font>
      <sz val="16"/>
      <color theme="1"/>
      <name val="TH SarabunPSK"/>
      <family val="2"/>
    </font>
    <font>
      <sz val="14"/>
      <color theme="1"/>
      <name val="TH SarabunPSK"/>
      <family val="2"/>
    </font>
    <font>
      <b/>
      <sz val="14"/>
      <color theme="1"/>
      <name val="TH SarabunPSK"/>
      <family val="2"/>
    </font>
    <font>
      <sz val="12"/>
      <color theme="1"/>
      <name val="TH SarabunPSK"/>
      <family val="2"/>
    </font>
    <font>
      <sz val="16"/>
      <color theme="1"/>
      <name val="Wingdings"/>
      <charset val="2"/>
    </font>
    <font>
      <sz val="14"/>
      <color theme="1"/>
      <name val="Wingdings"/>
      <charset val="2"/>
    </font>
    <font>
      <b/>
      <u/>
      <sz val="16"/>
      <color theme="1"/>
      <name val="TH SarabunPSK"/>
      <family val="2"/>
    </font>
    <font>
      <sz val="13"/>
      <color theme="1"/>
      <name val="TH SarabunPSK"/>
      <family val="2"/>
    </font>
    <font>
      <sz val="14"/>
      <name val="AngsanaUPC"/>
      <family val="1"/>
      <charset val="222"/>
    </font>
    <font>
      <sz val="16"/>
      <name val="TH SarabunPSK"/>
      <family val="2"/>
    </font>
    <font>
      <sz val="13"/>
      <color theme="1"/>
      <name val="Wingdings"/>
      <charset val="2"/>
    </font>
    <font>
      <sz val="15"/>
      <color theme="1"/>
      <name val="TH SarabunPSK"/>
      <family val="2"/>
    </font>
    <font>
      <b/>
      <sz val="13"/>
      <color theme="1"/>
      <name val="TH SarabunPSK"/>
      <family val="2"/>
    </font>
    <font>
      <sz val="11"/>
      <color theme="1"/>
      <name val="Calibri"/>
      <family val="2"/>
      <scheme val="minor"/>
    </font>
    <font>
      <sz val="10"/>
      <name val="Arial"/>
      <family val="2"/>
    </font>
    <font>
      <b/>
      <sz val="18"/>
      <color theme="1"/>
      <name val="TH SarabunPSK"/>
      <family val="2"/>
    </font>
    <font>
      <b/>
      <sz val="12"/>
      <color theme="1"/>
      <name val="TH SarabunPSK"/>
      <family val="2"/>
    </font>
    <font>
      <sz val="14"/>
      <color rgb="FF000000"/>
      <name val="TH SarabunPSK"/>
      <family val="2"/>
      <charset val="222"/>
    </font>
    <font>
      <sz val="14"/>
      <color theme="1"/>
      <name val="TH SarabunPSK"/>
      <family val="2"/>
      <charset val="222"/>
    </font>
    <font>
      <b/>
      <sz val="14"/>
      <color theme="1"/>
      <name val="TH SarabunPSK"/>
      <family val="2"/>
      <charset val="222"/>
    </font>
    <font>
      <sz val="14"/>
      <color theme="1"/>
      <name val="Wingdings 2"/>
      <family val="1"/>
      <charset val="2"/>
    </font>
    <font>
      <sz val="8"/>
      <name val="Calibri"/>
      <family val="2"/>
      <charset val="222"/>
      <scheme val="minor"/>
    </font>
  </fonts>
  <fills count="8">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diagonal/>
    </border>
    <border>
      <left/>
      <right/>
      <top style="hair">
        <color auto="1"/>
      </top>
      <bottom style="hair">
        <color auto="1"/>
      </bottom>
      <diagonal/>
    </border>
    <border>
      <left/>
      <right/>
      <top/>
      <bottom style="hair">
        <color auto="1"/>
      </bottom>
      <diagonal/>
    </border>
    <border>
      <left/>
      <right/>
      <top style="thin">
        <color indexed="64"/>
      </top>
      <bottom style="hair">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hair">
        <color auto="1"/>
      </right>
      <top style="thin">
        <color indexed="64"/>
      </top>
      <bottom style="dotted">
        <color auto="1"/>
      </bottom>
      <diagonal/>
    </border>
    <border>
      <left style="hair">
        <color auto="1"/>
      </left>
      <right style="hair">
        <color auto="1"/>
      </right>
      <top style="thin">
        <color indexed="64"/>
      </top>
      <bottom style="dotted">
        <color auto="1"/>
      </bottom>
      <diagonal/>
    </border>
    <border>
      <left style="hair">
        <color auto="1"/>
      </left>
      <right style="thin">
        <color auto="1"/>
      </right>
      <top style="thin">
        <color indexed="64"/>
      </top>
      <bottom style="dotted">
        <color auto="1"/>
      </bottom>
      <diagonal/>
    </border>
    <border>
      <left style="thin">
        <color auto="1"/>
      </left>
      <right style="hair">
        <color auto="1"/>
      </right>
      <top style="dotted">
        <color auto="1"/>
      </top>
      <bottom style="dotted">
        <color auto="1"/>
      </bottom>
      <diagonal/>
    </border>
    <border>
      <left style="hair">
        <color auto="1"/>
      </left>
      <right style="hair">
        <color auto="1"/>
      </right>
      <top style="dotted">
        <color auto="1"/>
      </top>
      <bottom style="dotted">
        <color auto="1"/>
      </bottom>
      <diagonal/>
    </border>
    <border>
      <left style="hair">
        <color auto="1"/>
      </left>
      <right style="thin">
        <color auto="1"/>
      </right>
      <top style="dotted">
        <color auto="1"/>
      </top>
      <bottom style="dotted">
        <color auto="1"/>
      </bottom>
      <diagonal/>
    </border>
    <border>
      <left style="thin">
        <color auto="1"/>
      </left>
      <right style="hair">
        <color auto="1"/>
      </right>
      <top style="dotted">
        <color auto="1"/>
      </top>
      <bottom style="thin">
        <color auto="1"/>
      </bottom>
      <diagonal/>
    </border>
    <border>
      <left style="hair">
        <color auto="1"/>
      </left>
      <right style="hair">
        <color auto="1"/>
      </right>
      <top style="dotted">
        <color auto="1"/>
      </top>
      <bottom style="thin">
        <color auto="1"/>
      </bottom>
      <diagonal/>
    </border>
    <border>
      <left style="hair">
        <color auto="1"/>
      </left>
      <right style="thin">
        <color auto="1"/>
      </right>
      <top style="dotted">
        <color auto="1"/>
      </top>
      <bottom style="thin">
        <color auto="1"/>
      </bottom>
      <diagonal/>
    </border>
  </borders>
  <cellStyleXfs count="5">
    <xf numFmtId="0" fontId="0" fillId="0" borderId="0"/>
    <xf numFmtId="43" fontId="1" fillId="0" borderId="0" applyFont="0" applyFill="0" applyBorder="0" applyAlignment="0" applyProtection="0"/>
    <xf numFmtId="0" fontId="11" fillId="0" borderId="0"/>
    <xf numFmtId="0" fontId="16" fillId="0" borderId="0"/>
    <xf numFmtId="0" fontId="17" fillId="0" borderId="0"/>
  </cellStyleXfs>
  <cellXfs count="234">
    <xf numFmtId="0" fontId="0" fillId="0" borderId="0" xfId="0"/>
    <xf numFmtId="0" fontId="3" fillId="0" borderId="0" xfId="0" applyFont="1"/>
    <xf numFmtId="0" fontId="2" fillId="0" borderId="1" xfId="0" applyFont="1" applyBorder="1"/>
    <xf numFmtId="0" fontId="3" fillId="0" borderId="1" xfId="0" applyFont="1" applyBorder="1"/>
    <xf numFmtId="0" fontId="6" fillId="0" borderId="0" xfId="0" applyFont="1"/>
    <xf numFmtId="0" fontId="3" fillId="0" borderId="0" xfId="0" applyFont="1" applyAlignment="1">
      <alignment horizontal="center" vertical="center"/>
    </xf>
    <xf numFmtId="0" fontId="3" fillId="0" borderId="2" xfId="0" applyFont="1" applyBorder="1"/>
    <xf numFmtId="0" fontId="3" fillId="0" borderId="12" xfId="0" applyFont="1" applyBorder="1"/>
    <xf numFmtId="0" fontId="3" fillId="0" borderId="3" xfId="0" applyFont="1" applyBorder="1"/>
    <xf numFmtId="0" fontId="3" fillId="0" borderId="11" xfId="0" applyFont="1" applyBorder="1" applyAlignment="1">
      <alignment vertical="top"/>
    </xf>
    <xf numFmtId="0" fontId="7" fillId="0" borderId="11" xfId="0" applyFont="1" applyBorder="1" applyAlignment="1">
      <alignment vertical="top"/>
    </xf>
    <xf numFmtId="165" fontId="3" fillId="0" borderId="11" xfId="1" applyNumberFormat="1" applyFont="1" applyBorder="1" applyAlignment="1">
      <alignment vertical="top"/>
    </xf>
    <xf numFmtId="0" fontId="3" fillId="0" borderId="11" xfId="0" applyFont="1" applyBorder="1" applyAlignment="1">
      <alignment horizontal="center" vertical="top"/>
    </xf>
    <xf numFmtId="0" fontId="3" fillId="0" borderId="11" xfId="0" applyFont="1" applyBorder="1" applyAlignment="1">
      <alignment vertical="top" wrapText="1"/>
    </xf>
    <xf numFmtId="0" fontId="3" fillId="0" borderId="2" xfId="0" applyFont="1" applyBorder="1" applyAlignment="1">
      <alignment vertical="top"/>
    </xf>
    <xf numFmtId="0" fontId="3" fillId="0" borderId="2" xfId="0" applyFont="1" applyBorder="1" applyAlignment="1">
      <alignment vertical="top" wrapText="1"/>
    </xf>
    <xf numFmtId="0" fontId="3" fillId="0" borderId="2" xfId="0" applyFont="1" applyBorder="1" applyAlignment="1">
      <alignment horizontal="center" vertical="top"/>
    </xf>
    <xf numFmtId="0" fontId="7" fillId="0" borderId="11" xfId="0" applyFont="1" applyBorder="1" applyAlignment="1">
      <alignment horizontal="center" vertical="top"/>
    </xf>
    <xf numFmtId="0" fontId="4" fillId="0" borderId="11" xfId="0" applyFont="1" applyBorder="1" applyAlignment="1">
      <alignment vertical="top"/>
    </xf>
    <xf numFmtId="0" fontId="4" fillId="0" borderId="11" xfId="0" applyFont="1" applyBorder="1" applyAlignment="1">
      <alignment horizontal="center" vertical="top"/>
    </xf>
    <xf numFmtId="0" fontId="8" fillId="0" borderId="11" xfId="0" applyFont="1" applyBorder="1" applyAlignment="1">
      <alignment horizontal="center" vertical="top"/>
    </xf>
    <xf numFmtId="165" fontId="4" fillId="0" borderId="11" xfId="1" applyNumberFormat="1" applyFont="1" applyBorder="1" applyAlignment="1">
      <alignment vertical="top"/>
    </xf>
    <xf numFmtId="165" fontId="4" fillId="0" borderId="11" xfId="1" applyNumberFormat="1" applyFont="1" applyBorder="1" applyAlignment="1">
      <alignment horizontal="center" vertical="top"/>
    </xf>
    <xf numFmtId="165" fontId="4" fillId="0" borderId="11" xfId="0" applyNumberFormat="1" applyFont="1" applyBorder="1" applyAlignment="1">
      <alignment vertical="top"/>
    </xf>
    <xf numFmtId="3" fontId="3" fillId="0" borderId="2" xfId="0" applyNumberFormat="1" applyFont="1" applyBorder="1" applyAlignment="1">
      <alignment vertical="top"/>
    </xf>
    <xf numFmtId="0" fontId="7" fillId="0" borderId="4" xfId="0" applyFont="1" applyBorder="1" applyAlignment="1">
      <alignment horizontal="center" vertical="top"/>
    </xf>
    <xf numFmtId="0" fontId="4" fillId="0" borderId="4" xfId="0" applyFont="1" applyBorder="1" applyAlignment="1">
      <alignment horizontal="center" vertical="top"/>
    </xf>
    <xf numFmtId="0" fontId="4" fillId="0" borderId="4" xfId="0" applyFont="1" applyBorder="1" applyAlignment="1">
      <alignment vertical="top"/>
    </xf>
    <xf numFmtId="0" fontId="8" fillId="0" borderId="4" xfId="0" applyFont="1" applyBorder="1" applyAlignment="1">
      <alignment horizontal="center" vertical="top"/>
    </xf>
    <xf numFmtId="165" fontId="4" fillId="0" borderId="4" xfId="1" applyNumberFormat="1" applyFont="1" applyBorder="1" applyAlignment="1">
      <alignment vertical="top"/>
    </xf>
    <xf numFmtId="0" fontId="10" fillId="0" borderId="4" xfId="0" applyFont="1" applyBorder="1" applyAlignment="1">
      <alignment vertical="top" wrapText="1"/>
    </xf>
    <xf numFmtId="0" fontId="3" fillId="0" borderId="4" xfId="0" applyFont="1" applyBorder="1" applyAlignment="1">
      <alignment vertical="top" wrapText="1"/>
    </xf>
    <xf numFmtId="0" fontId="3" fillId="0" borderId="4" xfId="0" applyFont="1" applyBorder="1" applyAlignment="1">
      <alignment horizontal="center" vertical="top"/>
    </xf>
    <xf numFmtId="0" fontId="7" fillId="0" borderId="2" xfId="0" applyFont="1" applyBorder="1" applyAlignment="1">
      <alignment horizontal="center" vertical="top"/>
    </xf>
    <xf numFmtId="164" fontId="12" fillId="0" borderId="13" xfId="2" applyNumberFormat="1" applyFont="1" applyBorder="1" applyAlignment="1">
      <alignment horizontal="right" vertical="top"/>
    </xf>
    <xf numFmtId="3" fontId="3" fillId="0" borderId="4" xfId="0" applyNumberFormat="1" applyFont="1" applyBorder="1" applyAlignment="1">
      <alignment vertical="top"/>
    </xf>
    <xf numFmtId="0" fontId="3" fillId="0" borderId="4" xfId="0" applyFont="1" applyBorder="1" applyAlignment="1">
      <alignment vertical="top"/>
    </xf>
    <xf numFmtId="164" fontId="12" fillId="0" borderId="15" xfId="2" applyNumberFormat="1" applyFont="1" applyBorder="1" applyAlignment="1">
      <alignment horizontal="right" vertical="top"/>
    </xf>
    <xf numFmtId="3" fontId="3" fillId="0" borderId="11" xfId="0" applyNumberFormat="1" applyFont="1" applyBorder="1" applyAlignment="1">
      <alignment vertical="top"/>
    </xf>
    <xf numFmtId="0" fontId="10" fillId="0" borderId="2" xfId="0" applyFont="1" applyBorder="1" applyAlignment="1">
      <alignment vertical="top" wrapText="1"/>
    </xf>
    <xf numFmtId="0" fontId="13" fillId="0" borderId="4" xfId="0" applyFont="1" applyBorder="1" applyAlignment="1">
      <alignment horizontal="center" vertical="top"/>
    </xf>
    <xf numFmtId="0" fontId="10" fillId="0" borderId="4" xfId="0" applyFont="1" applyBorder="1" applyAlignment="1">
      <alignment vertical="top"/>
    </xf>
    <xf numFmtId="165" fontId="10" fillId="0" borderId="4" xfId="1" applyNumberFormat="1" applyFont="1" applyBorder="1" applyAlignment="1">
      <alignment horizontal="center" vertical="top"/>
    </xf>
    <xf numFmtId="3" fontId="10" fillId="0" borderId="4" xfId="0" applyNumberFormat="1" applyFont="1" applyBorder="1" applyAlignment="1">
      <alignment vertical="top"/>
    </xf>
    <xf numFmtId="0" fontId="10" fillId="0" borderId="4" xfId="0" applyFont="1" applyBorder="1" applyAlignment="1">
      <alignment horizontal="center" vertical="top"/>
    </xf>
    <xf numFmtId="165" fontId="10" fillId="0" borderId="4" xfId="1" applyNumberFormat="1" applyFont="1" applyBorder="1" applyAlignment="1">
      <alignment vertical="top"/>
    </xf>
    <xf numFmtId="0" fontId="3" fillId="0" borderId="2" xfId="0" applyFont="1" applyBorder="1" applyAlignment="1">
      <alignment horizontal="left" vertical="top" wrapText="1"/>
    </xf>
    <xf numFmtId="0" fontId="14" fillId="0" borderId="11" xfId="0" applyFont="1" applyBorder="1" applyAlignment="1">
      <alignment vertical="top" wrapText="1"/>
    </xf>
    <xf numFmtId="0" fontId="14" fillId="0" borderId="4" xfId="0" applyFont="1" applyBorder="1" applyAlignment="1">
      <alignment vertical="top" wrapText="1"/>
    </xf>
    <xf numFmtId="164" fontId="12" fillId="0" borderId="14" xfId="2" applyNumberFormat="1" applyFont="1" applyBorder="1" applyAlignment="1">
      <alignment horizontal="right" vertical="top"/>
    </xf>
    <xf numFmtId="0" fontId="3" fillId="2" borderId="1" xfId="0" applyFont="1" applyFill="1" applyBorder="1"/>
    <xf numFmtId="0" fontId="2" fillId="2" borderId="8" xfId="0" applyFont="1" applyFill="1" applyBorder="1"/>
    <xf numFmtId="0" fontId="2" fillId="2" borderId="10" xfId="0" applyFont="1" applyFill="1" applyBorder="1"/>
    <xf numFmtId="0" fontId="2" fillId="2" borderId="2" xfId="0" applyFont="1" applyFill="1" applyBorder="1"/>
    <xf numFmtId="0" fontId="3" fillId="2" borderId="2" xfId="0" applyFont="1" applyFill="1" applyBorder="1"/>
    <xf numFmtId="0" fontId="3" fillId="3" borderId="1" xfId="0" applyFont="1" applyFill="1" applyBorder="1"/>
    <xf numFmtId="0" fontId="3" fillId="4" borderId="1" xfId="0" applyFont="1" applyFill="1" applyBorder="1" applyAlignment="1">
      <alignment horizontal="left" vertical="top" wrapText="1"/>
    </xf>
    <xf numFmtId="0" fontId="4" fillId="0" borderId="4" xfId="0" applyFont="1" applyBorder="1" applyAlignment="1">
      <alignment vertical="top" wrapText="1"/>
    </xf>
    <xf numFmtId="0" fontId="6" fillId="0" borderId="11" xfId="0" applyFont="1" applyBorder="1" applyAlignment="1">
      <alignment vertical="top" wrapText="1"/>
    </xf>
    <xf numFmtId="0" fontId="4" fillId="0" borderId="2" xfId="0" applyFont="1" applyBorder="1" applyAlignment="1">
      <alignment vertical="top" wrapText="1"/>
    </xf>
    <xf numFmtId="0" fontId="21" fillId="0" borderId="11" xfId="0" applyFont="1" applyBorder="1" applyAlignment="1">
      <alignment horizontal="center" vertical="top"/>
    </xf>
    <xf numFmtId="0" fontId="21" fillId="5" borderId="11" xfId="0" applyFont="1" applyFill="1" applyBorder="1" applyAlignment="1">
      <alignment horizontal="center" vertical="top"/>
    </xf>
    <xf numFmtId="0" fontId="21" fillId="3" borderId="1" xfId="0" applyFont="1" applyFill="1" applyBorder="1"/>
    <xf numFmtId="0" fontId="21" fillId="0" borderId="2" xfId="0" applyFont="1" applyBorder="1" applyAlignment="1">
      <alignment vertical="top"/>
    </xf>
    <xf numFmtId="0" fontId="21" fillId="0" borderId="2" xfId="0" applyFont="1" applyBorder="1" applyAlignment="1">
      <alignment vertical="top" wrapText="1"/>
    </xf>
    <xf numFmtId="0" fontId="21" fillId="0" borderId="11" xfId="0" applyFont="1" applyBorder="1" applyAlignment="1">
      <alignment vertical="top" wrapText="1"/>
    </xf>
    <xf numFmtId="2" fontId="23" fillId="4" borderId="11" xfId="0" applyNumberFormat="1" applyFont="1" applyFill="1" applyBorder="1" applyAlignment="1">
      <alignment horizontal="center" vertical="top"/>
    </xf>
    <xf numFmtId="2" fontId="23" fillId="4" borderId="2" xfId="0" applyNumberFormat="1" applyFont="1" applyFill="1" applyBorder="1" applyAlignment="1">
      <alignment horizontal="center" vertical="top"/>
    </xf>
    <xf numFmtId="0" fontId="21" fillId="4" borderId="2" xfId="0" applyFont="1" applyFill="1" applyBorder="1" applyAlignment="1">
      <alignment horizontal="center" vertical="top"/>
    </xf>
    <xf numFmtId="0" fontId="21" fillId="0" borderId="2" xfId="0" applyFont="1" applyBorder="1" applyAlignment="1">
      <alignment horizontal="left" vertical="top" wrapText="1"/>
    </xf>
    <xf numFmtId="0" fontId="21" fillId="0" borderId="2" xfId="0" applyFont="1" applyBorder="1" applyAlignment="1">
      <alignment horizontal="center" vertical="top"/>
    </xf>
    <xf numFmtId="0" fontId="21" fillId="5" borderId="2" xfId="0" applyFont="1" applyFill="1" applyBorder="1" applyAlignment="1">
      <alignment horizontal="center" vertical="top"/>
    </xf>
    <xf numFmtId="0" fontId="4" fillId="0" borderId="2" xfId="0" applyFont="1" applyBorder="1" applyAlignment="1">
      <alignment horizontal="left" vertical="top" wrapText="1"/>
    </xf>
    <xf numFmtId="43" fontId="6" fillId="0" borderId="0" xfId="1" applyFont="1"/>
    <xf numFmtId="0" fontId="21" fillId="0" borderId="3" xfId="0" applyFont="1" applyBorder="1" applyAlignment="1">
      <alignment vertical="top" wrapText="1"/>
    </xf>
    <xf numFmtId="0" fontId="21" fillId="0" borderId="3" xfId="0" applyFont="1" applyBorder="1" applyAlignment="1">
      <alignment horizontal="center" vertical="top"/>
    </xf>
    <xf numFmtId="43" fontId="21" fillId="0" borderId="2" xfId="1" applyFont="1" applyBorder="1" applyAlignment="1">
      <alignment vertical="top"/>
    </xf>
    <xf numFmtId="43" fontId="23" fillId="4" borderId="2" xfId="1" applyFont="1" applyFill="1" applyBorder="1" applyAlignment="1">
      <alignment horizontal="center" vertical="top"/>
    </xf>
    <xf numFmtId="43" fontId="21" fillId="5" borderId="2" xfId="1" applyFont="1" applyFill="1" applyBorder="1" applyAlignment="1">
      <alignment vertical="top"/>
    </xf>
    <xf numFmtId="43" fontId="21" fillId="6" borderId="2" xfId="1" applyFont="1" applyFill="1" applyBorder="1" applyAlignment="1">
      <alignment vertical="top"/>
    </xf>
    <xf numFmtId="43" fontId="21" fillId="7" borderId="2" xfId="1" applyFont="1" applyFill="1" applyBorder="1" applyAlignment="1">
      <alignment vertical="top"/>
    </xf>
    <xf numFmtId="43" fontId="21" fillId="0" borderId="2" xfId="1" applyFont="1" applyBorder="1" applyAlignment="1">
      <alignment vertical="top" wrapText="1"/>
    </xf>
    <xf numFmtId="43" fontId="21" fillId="0" borderId="3" xfId="1" applyFont="1" applyBorder="1" applyAlignment="1">
      <alignment vertical="top"/>
    </xf>
    <xf numFmtId="43" fontId="21" fillId="5" borderId="3" xfId="1" applyFont="1" applyFill="1" applyBorder="1" applyAlignment="1">
      <alignment vertical="top"/>
    </xf>
    <xf numFmtId="43" fontId="21" fillId="6" borderId="3" xfId="1" applyFont="1" applyFill="1" applyBorder="1" applyAlignment="1">
      <alignment vertical="top"/>
    </xf>
    <xf numFmtId="43" fontId="21" fillId="7" borderId="3" xfId="1" applyFont="1" applyFill="1" applyBorder="1" applyAlignment="1">
      <alignment vertical="top"/>
    </xf>
    <xf numFmtId="43" fontId="3" fillId="0" borderId="0" xfId="1" applyFont="1"/>
    <xf numFmtId="43" fontId="3" fillId="0" borderId="1" xfId="1" applyFont="1" applyBorder="1"/>
    <xf numFmtId="43" fontId="3" fillId="3" borderId="1" xfId="1" applyFont="1" applyFill="1" applyBorder="1"/>
    <xf numFmtId="43" fontId="21" fillId="3" borderId="1" xfId="1" applyFont="1" applyFill="1" applyBorder="1"/>
    <xf numFmtId="43" fontId="3" fillId="5" borderId="1" xfId="1" applyFont="1" applyFill="1" applyBorder="1"/>
    <xf numFmtId="166" fontId="3" fillId="0" borderId="0" xfId="0" applyNumberFormat="1" applyFont="1"/>
    <xf numFmtId="166" fontId="21" fillId="0" borderId="2" xfId="1" applyNumberFormat="1" applyFont="1" applyBorder="1" applyAlignment="1">
      <alignment vertical="top"/>
    </xf>
    <xf numFmtId="166" fontId="21" fillId="0" borderId="2" xfId="0" applyNumberFormat="1" applyFont="1" applyBorder="1" applyAlignment="1">
      <alignment vertical="top"/>
    </xf>
    <xf numFmtId="166" fontId="6" fillId="0" borderId="0" xfId="0" applyNumberFormat="1" applyFont="1"/>
    <xf numFmtId="43" fontId="21" fillId="6" borderId="11" xfId="1" applyFont="1" applyFill="1" applyBorder="1" applyAlignment="1">
      <alignment vertical="top"/>
    </xf>
    <xf numFmtId="43" fontId="21" fillId="7" borderId="11" xfId="1" applyFont="1" applyFill="1" applyBorder="1" applyAlignment="1">
      <alignment vertical="top"/>
    </xf>
    <xf numFmtId="43" fontId="22" fillId="0" borderId="2" xfId="1" applyFont="1" applyBorder="1" applyAlignment="1">
      <alignment vertical="top"/>
    </xf>
    <xf numFmtId="166" fontId="21" fillId="0" borderId="3" xfId="0" applyNumberFormat="1" applyFont="1" applyBorder="1" applyAlignment="1">
      <alignment vertical="top"/>
    </xf>
    <xf numFmtId="0" fontId="4" fillId="0" borderId="3" xfId="0" applyFont="1" applyBorder="1" applyAlignment="1">
      <alignment vertical="top" wrapText="1"/>
    </xf>
    <xf numFmtId="0" fontId="4" fillId="0" borderId="2" xfId="0" applyFont="1" applyBorder="1" applyAlignment="1">
      <alignment horizontal="center" vertical="top"/>
    </xf>
    <xf numFmtId="43" fontId="4" fillId="0" borderId="2" xfId="1" applyFont="1" applyBorder="1" applyAlignment="1">
      <alignment vertical="top"/>
    </xf>
    <xf numFmtId="43" fontId="4" fillId="5" borderId="2" xfId="1" applyFont="1" applyFill="1" applyBorder="1" applyAlignment="1">
      <alignment vertical="top"/>
    </xf>
    <xf numFmtId="43" fontId="4" fillId="6" borderId="2" xfId="1" applyFont="1" applyFill="1" applyBorder="1" applyAlignment="1">
      <alignment vertical="top"/>
    </xf>
    <xf numFmtId="43" fontId="4" fillId="7" borderId="2" xfId="1" applyFont="1" applyFill="1" applyBorder="1" applyAlignment="1">
      <alignment vertical="top"/>
    </xf>
    <xf numFmtId="166" fontId="4" fillId="0" borderId="2" xfId="0" applyNumberFormat="1" applyFont="1" applyBorder="1" applyAlignment="1">
      <alignment vertical="top"/>
    </xf>
    <xf numFmtId="0" fontId="20" fillId="0" borderId="2" xfId="0" applyFont="1" applyBorder="1" applyAlignment="1">
      <alignment vertical="top" wrapText="1"/>
    </xf>
    <xf numFmtId="165" fontId="21" fillId="0" borderId="2" xfId="1" applyNumberFormat="1" applyFont="1" applyBorder="1" applyAlignment="1">
      <alignment horizontal="center" vertical="top"/>
    </xf>
    <xf numFmtId="165" fontId="21" fillId="3" borderId="1" xfId="0" applyNumberFormat="1" applyFont="1" applyFill="1" applyBorder="1" applyAlignment="1">
      <alignment horizontal="center"/>
    </xf>
    <xf numFmtId="0" fontId="21" fillId="3" borderId="1" xfId="0" applyFont="1" applyFill="1" applyBorder="1" applyAlignment="1">
      <alignment horizontal="center"/>
    </xf>
    <xf numFmtId="165" fontId="4" fillId="0" borderId="2" xfId="1" applyNumberFormat="1" applyFont="1" applyBorder="1" applyAlignment="1">
      <alignment horizontal="center" vertical="top"/>
    </xf>
    <xf numFmtId="165" fontId="21" fillId="0" borderId="3" xfId="1" applyNumberFormat="1" applyFont="1" applyBorder="1" applyAlignment="1">
      <alignment horizontal="center" vertical="top"/>
    </xf>
    <xf numFmtId="43" fontId="21" fillId="0" borderId="3" xfId="1" applyFont="1" applyBorder="1" applyAlignment="1">
      <alignment horizontal="center" vertical="top"/>
    </xf>
    <xf numFmtId="0" fontId="3" fillId="0" borderId="0" xfId="0" applyFont="1" applyAlignment="1">
      <alignment horizontal="center"/>
    </xf>
    <xf numFmtId="43" fontId="21" fillId="5" borderId="2" xfId="1" applyFont="1" applyFill="1" applyBorder="1" applyAlignment="1">
      <alignment horizontal="center" vertical="top"/>
    </xf>
    <xf numFmtId="0" fontId="4" fillId="5" borderId="2" xfId="0" applyFont="1" applyFill="1" applyBorder="1" applyAlignment="1">
      <alignment horizontal="center" vertical="top"/>
    </xf>
    <xf numFmtId="0" fontId="21" fillId="5" borderId="3" xfId="0" applyFont="1" applyFill="1" applyBorder="1" applyAlignment="1">
      <alignment horizontal="center" vertical="top"/>
    </xf>
    <xf numFmtId="0" fontId="6" fillId="0" borderId="0" xfId="0" applyFont="1" applyAlignment="1">
      <alignment horizontal="center"/>
    </xf>
    <xf numFmtId="165" fontId="3" fillId="5" borderId="1" xfId="1" applyNumberFormat="1" applyFont="1" applyFill="1" applyBorder="1" applyAlignment="1">
      <alignment horizontal="center"/>
    </xf>
    <xf numFmtId="165" fontId="3" fillId="3" borderId="1" xfId="1" applyNumberFormat="1" applyFont="1" applyFill="1" applyBorder="1" applyAlignment="1">
      <alignment horizontal="center"/>
    </xf>
    <xf numFmtId="0" fontId="21" fillId="6" borderId="2" xfId="0" applyFont="1" applyFill="1" applyBorder="1" applyAlignment="1">
      <alignment horizontal="center" vertical="top"/>
    </xf>
    <xf numFmtId="165" fontId="21" fillId="3" borderId="1" xfId="1" applyNumberFormat="1" applyFont="1" applyFill="1" applyBorder="1" applyAlignment="1">
      <alignment horizontal="center"/>
    </xf>
    <xf numFmtId="0" fontId="21" fillId="6" borderId="11" xfId="0" applyFont="1" applyFill="1" applyBorder="1" applyAlignment="1">
      <alignment horizontal="center" vertical="top"/>
    </xf>
    <xf numFmtId="0" fontId="4" fillId="6" borderId="2" xfId="0" applyFont="1" applyFill="1" applyBorder="1" applyAlignment="1">
      <alignment horizontal="center" vertical="top"/>
    </xf>
    <xf numFmtId="0" fontId="21" fillId="6" borderId="3" xfId="0" applyFont="1" applyFill="1" applyBorder="1" applyAlignment="1">
      <alignment horizontal="center" vertical="top"/>
    </xf>
    <xf numFmtId="0" fontId="21" fillId="7" borderId="2" xfId="0" applyFont="1" applyFill="1" applyBorder="1" applyAlignment="1">
      <alignment horizontal="center" vertical="top"/>
    </xf>
    <xf numFmtId="43" fontId="21" fillId="7" borderId="2" xfId="1" applyFont="1" applyFill="1" applyBorder="1" applyAlignment="1">
      <alignment horizontal="center" vertical="top"/>
    </xf>
    <xf numFmtId="0" fontId="4" fillId="7" borderId="2" xfId="0" applyFont="1" applyFill="1" applyBorder="1" applyAlignment="1">
      <alignment horizontal="center" vertical="top"/>
    </xf>
    <xf numFmtId="0" fontId="21" fillId="7" borderId="3" xfId="0" applyFont="1" applyFill="1" applyBorder="1" applyAlignment="1">
      <alignment horizontal="center" vertical="top"/>
    </xf>
    <xf numFmtId="2" fontId="23" fillId="4" borderId="3" xfId="0" applyNumberFormat="1" applyFont="1" applyFill="1" applyBorder="1" applyAlignment="1">
      <alignment horizontal="center" vertical="top"/>
    </xf>
    <xf numFmtId="166" fontId="21" fillId="0" borderId="3" xfId="1" applyNumberFormat="1" applyFont="1" applyBorder="1" applyAlignment="1">
      <alignment vertical="top"/>
    </xf>
    <xf numFmtId="43" fontId="21" fillId="0" borderId="3" xfId="1" applyFont="1" applyBorder="1" applyAlignment="1">
      <alignment vertical="top" wrapText="1"/>
    </xf>
    <xf numFmtId="43" fontId="23" fillId="4" borderId="3" xfId="1" applyFont="1" applyFill="1" applyBorder="1" applyAlignment="1">
      <alignment horizontal="center" vertical="top"/>
    </xf>
    <xf numFmtId="43" fontId="21" fillId="5" borderId="3" xfId="1" applyFont="1" applyFill="1" applyBorder="1" applyAlignment="1">
      <alignment horizontal="center" vertical="top"/>
    </xf>
    <xf numFmtId="43" fontId="21" fillId="6" borderId="3" xfId="1" applyFont="1" applyFill="1" applyBorder="1" applyAlignment="1">
      <alignment horizontal="center" vertical="top"/>
    </xf>
    <xf numFmtId="43" fontId="0" fillId="0" borderId="0" xfId="0" applyNumberFormat="1"/>
    <xf numFmtId="0" fontId="21" fillId="4" borderId="3" xfId="1" applyNumberFormat="1" applyFont="1" applyFill="1" applyBorder="1" applyAlignment="1">
      <alignment horizontal="center" vertical="top"/>
    </xf>
    <xf numFmtId="0" fontId="21" fillId="4" borderId="2" xfId="1" applyNumberFormat="1" applyFont="1" applyFill="1" applyBorder="1" applyAlignment="1">
      <alignment horizontal="center" vertical="top"/>
    </xf>
    <xf numFmtId="0" fontId="21" fillId="0" borderId="2" xfId="1" applyNumberFormat="1" applyFont="1" applyBorder="1" applyAlignment="1">
      <alignment horizontal="center" vertical="top"/>
    </xf>
    <xf numFmtId="0" fontId="21" fillId="0" borderId="3" xfId="1" applyNumberFormat="1" applyFont="1" applyBorder="1" applyAlignment="1">
      <alignment horizontal="center" vertical="top"/>
    </xf>
    <xf numFmtId="165" fontId="21" fillId="7" borderId="3" xfId="1" applyNumberFormat="1" applyFont="1" applyFill="1" applyBorder="1" applyAlignment="1">
      <alignment horizontal="center" vertical="top"/>
    </xf>
    <xf numFmtId="0" fontId="21" fillId="6" borderId="2" xfId="1" applyNumberFormat="1" applyFont="1" applyFill="1" applyBorder="1" applyAlignment="1">
      <alignment horizontal="center" vertical="top"/>
    </xf>
    <xf numFmtId="0" fontId="3" fillId="5" borderId="1" xfId="1" applyNumberFormat="1" applyFont="1" applyFill="1" applyBorder="1" applyAlignment="1">
      <alignment horizontal="center"/>
    </xf>
    <xf numFmtId="0" fontId="3" fillId="3" borderId="1" xfId="1" applyNumberFormat="1" applyFont="1" applyFill="1" applyBorder="1" applyAlignment="1">
      <alignment horizontal="center"/>
    </xf>
    <xf numFmtId="0" fontId="21" fillId="3" borderId="1" xfId="1" applyNumberFormat="1" applyFont="1" applyFill="1" applyBorder="1" applyAlignment="1">
      <alignment horizontal="center"/>
    </xf>
    <xf numFmtId="43" fontId="3" fillId="3" borderId="1" xfId="0" applyNumberFormat="1" applyFont="1" applyFill="1" applyBorder="1" applyAlignment="1">
      <alignment horizontal="center"/>
    </xf>
    <xf numFmtId="0" fontId="4" fillId="4" borderId="11" xfId="0" applyFont="1" applyFill="1" applyBorder="1" applyAlignment="1">
      <alignment horizontal="center" vertical="top"/>
    </xf>
    <xf numFmtId="0" fontId="4" fillId="4" borderId="11" xfId="0" applyFont="1" applyFill="1" applyBorder="1" applyAlignment="1">
      <alignment horizontal="left" vertical="top" wrapText="1"/>
    </xf>
    <xf numFmtId="165" fontId="21" fillId="4" borderId="11" xfId="0" applyNumberFormat="1" applyFont="1" applyFill="1" applyBorder="1" applyAlignment="1">
      <alignment horizontal="center" vertical="top"/>
    </xf>
    <xf numFmtId="43" fontId="21" fillId="4" borderId="11" xfId="1" applyFont="1" applyFill="1" applyBorder="1" applyAlignment="1">
      <alignment vertical="top"/>
    </xf>
    <xf numFmtId="43" fontId="21" fillId="5" borderId="11" xfId="1" applyFont="1" applyFill="1" applyBorder="1" applyAlignment="1">
      <alignment vertical="top"/>
    </xf>
    <xf numFmtId="165" fontId="21" fillId="6" borderId="11" xfId="1" applyNumberFormat="1" applyFont="1" applyFill="1" applyBorder="1" applyAlignment="1">
      <alignment horizontal="center" vertical="top"/>
    </xf>
    <xf numFmtId="165" fontId="21" fillId="7" borderId="11" xfId="1" applyNumberFormat="1" applyFont="1" applyFill="1" applyBorder="1" applyAlignment="1">
      <alignment horizontal="center" vertical="top"/>
    </xf>
    <xf numFmtId="0" fontId="21" fillId="4" borderId="11" xfId="0" applyFont="1" applyFill="1" applyBorder="1" applyAlignment="1">
      <alignment horizontal="center" vertical="top"/>
    </xf>
    <xf numFmtId="0" fontId="21" fillId="4" borderId="11" xfId="0" applyFont="1" applyFill="1" applyBorder="1" applyAlignment="1">
      <alignment vertical="top"/>
    </xf>
    <xf numFmtId="43" fontId="21" fillId="5" borderId="2" xfId="1" applyFont="1" applyFill="1" applyBorder="1" applyAlignment="1">
      <alignment vertical="top" wrapText="1"/>
    </xf>
    <xf numFmtId="166" fontId="21" fillId="0" borderId="2" xfId="0" applyNumberFormat="1" applyFont="1" applyBorder="1" applyAlignment="1">
      <alignment vertical="top" wrapText="1"/>
    </xf>
    <xf numFmtId="43" fontId="21" fillId="0" borderId="2" xfId="0" applyNumberFormat="1" applyFont="1" applyBorder="1" applyAlignment="1">
      <alignment vertical="top"/>
    </xf>
    <xf numFmtId="0" fontId="21" fillId="4" borderId="11" xfId="0" applyFont="1" applyFill="1" applyBorder="1" applyAlignment="1">
      <alignment horizontal="left" vertical="top" wrapText="1"/>
    </xf>
    <xf numFmtId="43" fontId="21" fillId="4" borderId="11" xfId="1" applyFont="1" applyFill="1" applyBorder="1" applyAlignment="1">
      <alignment horizontal="right" vertical="top"/>
    </xf>
    <xf numFmtId="43" fontId="21" fillId="5" borderId="11" xfId="1" applyFont="1" applyFill="1" applyBorder="1" applyAlignment="1">
      <alignment horizontal="right" vertical="top"/>
    </xf>
    <xf numFmtId="0" fontId="3" fillId="7" borderId="11" xfId="0" applyFont="1" applyFill="1" applyBorder="1" applyAlignment="1">
      <alignment horizontal="center"/>
    </xf>
    <xf numFmtId="43" fontId="3" fillId="7" borderId="11" xfId="1" applyFont="1" applyFill="1" applyBorder="1"/>
    <xf numFmtId="166" fontId="21" fillId="4" borderId="11" xfId="1" applyNumberFormat="1" applyFont="1" applyFill="1" applyBorder="1" applyAlignment="1">
      <alignment vertical="top"/>
    </xf>
    <xf numFmtId="1" fontId="21" fillId="4" borderId="11" xfId="0" applyNumberFormat="1" applyFont="1" applyFill="1" applyBorder="1" applyAlignment="1">
      <alignment horizontal="center" vertical="top"/>
    </xf>
    <xf numFmtId="0" fontId="21" fillId="4" borderId="11" xfId="0" applyFont="1" applyFill="1" applyBorder="1" applyAlignment="1">
      <alignment vertical="top" wrapText="1"/>
    </xf>
    <xf numFmtId="43" fontId="3" fillId="5" borderId="1" xfId="0" applyNumberFormat="1" applyFont="1" applyFill="1" applyBorder="1" applyAlignment="1">
      <alignment horizontal="center"/>
    </xf>
    <xf numFmtId="0" fontId="3" fillId="0" borderId="0" xfId="0" applyFont="1" applyAlignment="1">
      <alignment horizontal="justify" vertical="center"/>
    </xf>
    <xf numFmtId="0" fontId="4" fillId="0" borderId="2" xfId="0" applyFont="1" applyBorder="1"/>
    <xf numFmtId="0" fontId="4" fillId="0" borderId="20" xfId="0" applyFont="1" applyBorder="1" applyAlignment="1">
      <alignment horizontal="center" vertical="top"/>
    </xf>
    <xf numFmtId="0" fontId="4" fillId="0" borderId="21" xfId="0" applyFont="1" applyBorder="1" applyAlignment="1">
      <alignment horizontal="left" vertical="top" wrapText="1"/>
    </xf>
    <xf numFmtId="0" fontId="4" fillId="0" borderId="21" xfId="0" applyFont="1" applyBorder="1" applyAlignment="1">
      <alignment horizontal="left" vertical="top"/>
    </xf>
    <xf numFmtId="0" fontId="4" fillId="0" borderId="21" xfId="0" applyFont="1" applyBorder="1" applyAlignment="1">
      <alignment horizontal="center" vertical="top"/>
    </xf>
    <xf numFmtId="43" fontId="4" fillId="0" borderId="21" xfId="1" applyFont="1" applyBorder="1" applyAlignment="1">
      <alignment horizontal="left" vertical="top"/>
    </xf>
    <xf numFmtId="0" fontId="4" fillId="0" borderId="22" xfId="0" applyFont="1" applyBorder="1" applyAlignment="1">
      <alignment horizontal="left" vertical="top" wrapText="1"/>
    </xf>
    <xf numFmtId="0" fontId="4" fillId="0" borderId="23" xfId="0" applyFont="1" applyBorder="1" applyAlignment="1">
      <alignment horizontal="center" vertical="top"/>
    </xf>
    <xf numFmtId="0" fontId="4" fillId="0" borderId="24" xfId="0" applyFont="1" applyBorder="1" applyAlignment="1">
      <alignment vertical="top" wrapText="1"/>
    </xf>
    <xf numFmtId="0" fontId="4" fillId="0" borderId="24" xfId="0" applyFont="1" applyBorder="1" applyAlignment="1">
      <alignment vertical="top"/>
    </xf>
    <xf numFmtId="0" fontId="4" fillId="0" borderId="24" xfId="0" applyFont="1" applyBorder="1" applyAlignment="1">
      <alignment horizontal="center" vertical="top"/>
    </xf>
    <xf numFmtId="43" fontId="4" fillId="0" borderId="24" xfId="1" applyFont="1" applyBorder="1" applyAlignment="1">
      <alignment vertical="top"/>
    </xf>
    <xf numFmtId="0" fontId="4" fillId="0" borderId="25" xfId="0" applyFont="1" applyBorder="1" applyAlignment="1">
      <alignment vertical="top" wrapText="1"/>
    </xf>
    <xf numFmtId="0" fontId="3" fillId="0" borderId="23" xfId="0" applyFont="1" applyBorder="1" applyAlignment="1">
      <alignment horizontal="center"/>
    </xf>
    <xf numFmtId="0" fontId="3" fillId="0" borderId="24" xfId="0" applyFont="1" applyBorder="1"/>
    <xf numFmtId="0" fontId="3" fillId="0" borderId="25" xfId="0" applyFont="1" applyBorder="1"/>
    <xf numFmtId="0" fontId="3" fillId="0" borderId="23" xfId="0" applyFont="1" applyBorder="1"/>
    <xf numFmtId="0" fontId="3" fillId="0" borderId="26" xfId="0" applyFont="1" applyBorder="1"/>
    <xf numFmtId="0" fontId="3" fillId="0" borderId="27" xfId="0" applyFont="1" applyBorder="1"/>
    <xf numFmtId="0" fontId="3" fillId="0" borderId="28" xfId="0" applyFont="1" applyBorder="1"/>
    <xf numFmtId="43" fontId="3" fillId="2" borderId="1" xfId="0" applyNumberFormat="1" applyFont="1" applyFill="1" applyBorder="1"/>
    <xf numFmtId="0" fontId="3" fillId="2" borderId="1" xfId="0" applyFont="1" applyFill="1" applyBorder="1" applyAlignment="1">
      <alignment horizontal="center"/>
    </xf>
    <xf numFmtId="43" fontId="2" fillId="0" borderId="1" xfId="0" applyNumberFormat="1" applyFont="1" applyBorder="1"/>
    <xf numFmtId="0" fontId="3" fillId="0" borderId="0" xfId="0" applyFont="1" applyAlignment="1">
      <alignment horizontal="left"/>
    </xf>
    <xf numFmtId="0" fontId="5" fillId="5" borderId="1" xfId="0" applyFont="1" applyFill="1" applyBorder="1" applyAlignment="1">
      <alignment horizontal="center" vertical="center"/>
    </xf>
    <xf numFmtId="43" fontId="5" fillId="5" borderId="1" xfId="1" applyFont="1" applyFill="1" applyBorder="1" applyAlignment="1">
      <alignment horizontal="center" vertical="center"/>
    </xf>
    <xf numFmtId="0" fontId="5" fillId="6" borderId="1" xfId="0" applyFont="1" applyFill="1" applyBorder="1" applyAlignment="1">
      <alignment horizontal="center" vertical="center"/>
    </xf>
    <xf numFmtId="43" fontId="5" fillId="6" borderId="1" xfId="1" applyFont="1" applyFill="1" applyBorder="1" applyAlignment="1">
      <alignment horizontal="center" vertical="center"/>
    </xf>
    <xf numFmtId="0" fontId="2" fillId="3" borderId="1" xfId="0" applyFont="1" applyFill="1" applyBorder="1" applyAlignment="1">
      <alignment horizontal="center"/>
    </xf>
    <xf numFmtId="0" fontId="22" fillId="3" borderId="1" xfId="0" applyFont="1" applyFill="1" applyBorder="1" applyAlignment="1">
      <alignment horizontal="center" vertical="center"/>
    </xf>
    <xf numFmtId="0" fontId="5" fillId="0" borderId="1" xfId="0" applyFont="1" applyBorder="1" applyAlignment="1">
      <alignment horizontal="center" vertical="center"/>
    </xf>
    <xf numFmtId="0" fontId="5" fillId="7" borderId="1"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18" fillId="0" borderId="0" xfId="0" applyFont="1" applyAlignment="1">
      <alignment horizontal="center"/>
    </xf>
    <xf numFmtId="0" fontId="5" fillId="0" borderId="1" xfId="0" applyFont="1" applyBorder="1" applyAlignment="1">
      <alignment horizontal="center" vertical="center" wrapText="1"/>
    </xf>
    <xf numFmtId="43" fontId="5" fillId="0" borderId="1" xfId="1" applyFont="1" applyBorder="1" applyAlignment="1">
      <alignment horizontal="center" vertical="center" wrapText="1"/>
    </xf>
    <xf numFmtId="43" fontId="5" fillId="0" borderId="1" xfId="1" applyFont="1" applyBorder="1" applyAlignment="1">
      <alignment horizontal="center" vertical="center"/>
    </xf>
    <xf numFmtId="166" fontId="5" fillId="0" borderId="1" xfId="0" applyNumberFormat="1" applyFont="1" applyBorder="1" applyAlignment="1">
      <alignment horizontal="center" vertical="center"/>
    </xf>
    <xf numFmtId="43" fontId="5" fillId="7" borderId="1" xfId="1" applyFont="1" applyFill="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2" fillId="2" borderId="1" xfId="0" applyFont="1" applyFill="1" applyBorder="1" applyAlignment="1">
      <alignment horizontal="center"/>
    </xf>
    <xf numFmtId="0" fontId="2" fillId="0" borderId="16" xfId="0" applyFont="1" applyBorder="1" applyAlignment="1">
      <alignment horizontal="center" vertical="center"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Alignment="1">
      <alignment horizontal="center"/>
    </xf>
    <xf numFmtId="0" fontId="6" fillId="0" borderId="0" xfId="0" applyFont="1" applyAlignment="1">
      <alignment horizontal="left"/>
    </xf>
    <xf numFmtId="0" fontId="2" fillId="2" borderId="8" xfId="0" applyFont="1" applyFill="1" applyBorder="1" applyAlignment="1">
      <alignment horizontal="left"/>
    </xf>
    <xf numFmtId="0" fontId="2" fillId="2" borderId="10" xfId="0" applyFont="1" applyFill="1" applyBorder="1" applyAlignment="1">
      <alignment horizontal="left"/>
    </xf>
    <xf numFmtId="0" fontId="3" fillId="0" borderId="1" xfId="0" applyFont="1" applyBorder="1" applyAlignment="1">
      <alignment horizontal="center" vertical="top" wrapText="1"/>
    </xf>
    <xf numFmtId="0" fontId="3" fillId="0" borderId="1" xfId="0" applyFont="1" applyBorder="1" applyAlignment="1">
      <alignment horizontal="center" vertical="top"/>
    </xf>
    <xf numFmtId="0" fontId="2" fillId="0" borderId="1" xfId="0" applyFont="1" applyBorder="1" applyAlignment="1">
      <alignment horizontal="center" vertical="top" wrapText="1"/>
    </xf>
  </cellXfs>
  <cellStyles count="5">
    <cellStyle name="Normal_mask" xfId="2" xr:uid="{00000000-0005-0000-0000-000000000000}"/>
    <cellStyle name="จุลภาค" xfId="1" builtinId="3"/>
    <cellStyle name="ปกติ" xfId="0" builtinId="0"/>
    <cellStyle name="ปกติ 2 2" xfId="4" xr:uid="{00000000-0005-0000-0000-000003000000}"/>
    <cellStyle name="ปกติ 4"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S31"/>
  <sheetViews>
    <sheetView tabSelected="1" topLeftCell="A20" zoomScale="95" zoomScaleNormal="95" zoomScaleSheetLayoutView="59" workbookViewId="0">
      <selection activeCell="H22" sqref="H22"/>
    </sheetView>
  </sheetViews>
  <sheetFormatPr defaultRowHeight="18.75"/>
  <cols>
    <col min="1" max="1" width="6.7109375" style="4" bestFit="1" customWidth="1"/>
    <col min="2" max="2" width="31.42578125" style="4" customWidth="1"/>
    <col min="3" max="3" width="9.85546875" style="4" bestFit="1" customWidth="1"/>
    <col min="4" max="4" width="9.7109375" style="4" customWidth="1"/>
    <col min="5" max="5" width="8.140625" style="4" customWidth="1"/>
    <col min="6" max="6" width="14.42578125" style="73" bestFit="1" customWidth="1"/>
    <col min="7" max="7" width="9.140625" style="117" bestFit="1" customWidth="1"/>
    <col min="8" max="8" width="16.85546875" style="73" bestFit="1" customWidth="1"/>
    <col min="9" max="9" width="7" style="117" customWidth="1"/>
    <col min="10" max="10" width="15.42578125" style="73" bestFit="1" customWidth="1"/>
    <col min="11" max="11" width="7" style="117" bestFit="1" customWidth="1"/>
    <col min="12" max="12" width="15.42578125" style="73" bestFit="1" customWidth="1"/>
    <col min="13" max="13" width="8.28515625" style="117" bestFit="1" customWidth="1"/>
    <col min="14" max="14" width="16.85546875" style="94" bestFit="1" customWidth="1"/>
    <col min="15" max="15" width="10.7109375" style="4" customWidth="1"/>
    <col min="16" max="16" width="19.85546875" style="4" customWidth="1"/>
    <col min="17" max="17" width="50.5703125" style="4" customWidth="1"/>
    <col min="18" max="19" width="15.140625" bestFit="1" customWidth="1"/>
  </cols>
  <sheetData>
    <row r="1" spans="1:19" ht="27.75">
      <c r="A1" s="203" t="s">
        <v>58</v>
      </c>
      <c r="B1" s="203"/>
      <c r="C1" s="203"/>
      <c r="D1" s="203"/>
      <c r="E1" s="203"/>
      <c r="F1" s="203"/>
      <c r="G1" s="203"/>
      <c r="H1" s="203"/>
      <c r="I1" s="203"/>
      <c r="J1" s="203"/>
      <c r="K1" s="203"/>
      <c r="L1" s="203"/>
      <c r="M1" s="203"/>
      <c r="N1" s="203"/>
      <c r="O1" s="203"/>
      <c r="P1" s="203"/>
      <c r="Q1" s="203"/>
    </row>
    <row r="2" spans="1:19" ht="27.75">
      <c r="A2" s="203" t="s">
        <v>97</v>
      </c>
      <c r="B2" s="203"/>
      <c r="C2" s="203"/>
      <c r="D2" s="203"/>
      <c r="E2" s="203"/>
      <c r="F2" s="203"/>
      <c r="G2" s="203"/>
      <c r="H2" s="203"/>
      <c r="I2" s="203"/>
      <c r="J2" s="203"/>
      <c r="K2" s="203"/>
      <c r="L2" s="203"/>
      <c r="M2" s="203"/>
      <c r="N2" s="203"/>
      <c r="O2" s="203"/>
      <c r="P2" s="203"/>
      <c r="Q2" s="203"/>
    </row>
    <row r="3" spans="1:19" ht="24">
      <c r="A3" s="1"/>
      <c r="B3" s="1"/>
      <c r="C3" s="1"/>
      <c r="D3" s="1"/>
      <c r="E3" s="1"/>
      <c r="F3" s="86"/>
      <c r="G3" s="113"/>
      <c r="H3" s="86"/>
      <c r="I3" s="113"/>
      <c r="J3" s="86"/>
      <c r="K3" s="113"/>
      <c r="L3" s="86"/>
      <c r="M3" s="113"/>
      <c r="N3" s="91"/>
      <c r="O3" s="1"/>
      <c r="P3" s="1"/>
      <c r="Q3" s="1"/>
    </row>
    <row r="4" spans="1:19" ht="21.75">
      <c r="A4" s="204" t="s">
        <v>4</v>
      </c>
      <c r="B4" s="204" t="s">
        <v>5</v>
      </c>
      <c r="C4" s="198" t="s">
        <v>17</v>
      </c>
      <c r="D4" s="198"/>
      <c r="E4" s="204" t="s">
        <v>33</v>
      </c>
      <c r="F4" s="205" t="s">
        <v>6</v>
      </c>
      <c r="G4" s="209" t="s">
        <v>9</v>
      </c>
      <c r="H4" s="210"/>
      <c r="I4" s="210"/>
      <c r="J4" s="210"/>
      <c r="K4" s="210"/>
      <c r="L4" s="210"/>
      <c r="M4" s="210"/>
      <c r="N4" s="211"/>
      <c r="O4" s="204" t="s">
        <v>10</v>
      </c>
      <c r="P4" s="200" t="s">
        <v>50</v>
      </c>
      <c r="Q4" s="204" t="s">
        <v>74</v>
      </c>
    </row>
    <row r="5" spans="1:19" ht="21.75">
      <c r="A5" s="204"/>
      <c r="B5" s="198"/>
      <c r="C5" s="198" t="s">
        <v>18</v>
      </c>
      <c r="D5" s="198" t="s">
        <v>19</v>
      </c>
      <c r="E5" s="198"/>
      <c r="F5" s="206"/>
      <c r="G5" s="192">
        <v>2569</v>
      </c>
      <c r="H5" s="192"/>
      <c r="I5" s="194">
        <v>2570</v>
      </c>
      <c r="J5" s="194"/>
      <c r="K5" s="199">
        <v>2571</v>
      </c>
      <c r="L5" s="199"/>
      <c r="M5" s="198" t="s">
        <v>8</v>
      </c>
      <c r="N5" s="198"/>
      <c r="O5" s="198"/>
      <c r="P5" s="201"/>
      <c r="Q5" s="198"/>
    </row>
    <row r="6" spans="1:19" ht="15">
      <c r="A6" s="204"/>
      <c r="B6" s="198"/>
      <c r="C6" s="198"/>
      <c r="D6" s="198"/>
      <c r="E6" s="198"/>
      <c r="F6" s="206"/>
      <c r="G6" s="192" t="s">
        <v>0</v>
      </c>
      <c r="H6" s="193" t="s">
        <v>7</v>
      </c>
      <c r="I6" s="194" t="s">
        <v>0</v>
      </c>
      <c r="J6" s="195" t="s">
        <v>7</v>
      </c>
      <c r="K6" s="199" t="s">
        <v>0</v>
      </c>
      <c r="L6" s="208" t="s">
        <v>7</v>
      </c>
      <c r="M6" s="198" t="s">
        <v>0</v>
      </c>
      <c r="N6" s="207" t="s">
        <v>7</v>
      </c>
      <c r="O6" s="198"/>
      <c r="P6" s="201"/>
      <c r="Q6" s="198"/>
    </row>
    <row r="7" spans="1:19" ht="21" customHeight="1">
      <c r="A7" s="204"/>
      <c r="B7" s="198"/>
      <c r="C7" s="198"/>
      <c r="D7" s="198"/>
      <c r="E7" s="198"/>
      <c r="F7" s="206"/>
      <c r="G7" s="192"/>
      <c r="H7" s="193"/>
      <c r="I7" s="194"/>
      <c r="J7" s="195"/>
      <c r="K7" s="199"/>
      <c r="L7" s="208"/>
      <c r="M7" s="198"/>
      <c r="N7" s="207"/>
      <c r="O7" s="198"/>
      <c r="P7" s="202"/>
      <c r="Q7" s="198"/>
    </row>
    <row r="8" spans="1:19" ht="24">
      <c r="A8" s="3"/>
      <c r="B8" s="2" t="s">
        <v>21</v>
      </c>
      <c r="C8" s="3"/>
      <c r="D8" s="3"/>
      <c r="E8" s="3"/>
      <c r="F8" s="87"/>
      <c r="G8" s="166">
        <f t="shared" ref="G8:N8" si="0">G9+G17</f>
        <v>7</v>
      </c>
      <c r="H8" s="90">
        <f t="shared" si="0"/>
        <v>17388770</v>
      </c>
      <c r="I8" s="118">
        <f t="shared" si="0"/>
        <v>5</v>
      </c>
      <c r="J8" s="90">
        <f t="shared" si="0"/>
        <v>5566500</v>
      </c>
      <c r="K8" s="118">
        <f t="shared" si="0"/>
        <v>2</v>
      </c>
      <c r="L8" s="90">
        <f t="shared" si="0"/>
        <v>4437310</v>
      </c>
      <c r="M8" s="142">
        <f t="shared" si="0"/>
        <v>14</v>
      </c>
      <c r="N8" s="90">
        <f t="shared" si="0"/>
        <v>23774580</v>
      </c>
      <c r="O8" s="3"/>
      <c r="P8" s="3"/>
      <c r="Q8" s="3"/>
      <c r="R8" s="135"/>
    </row>
    <row r="9" spans="1:19" ht="24">
      <c r="A9" s="196" t="s">
        <v>12</v>
      </c>
      <c r="B9" s="196"/>
      <c r="C9" s="55"/>
      <c r="D9" s="55"/>
      <c r="E9" s="55"/>
      <c r="F9" s="88"/>
      <c r="G9" s="145">
        <f>G10+G11+G12+G13+G14+G15+G16</f>
        <v>3</v>
      </c>
      <c r="H9" s="88">
        <f t="shared" ref="H9:N9" si="1">SUM(H10:H16)</f>
        <v>1070770</v>
      </c>
      <c r="I9" s="119">
        <f t="shared" si="1"/>
        <v>3</v>
      </c>
      <c r="J9" s="88">
        <f t="shared" si="1"/>
        <v>580000</v>
      </c>
      <c r="K9" s="119">
        <f t="shared" si="1"/>
        <v>1</v>
      </c>
      <c r="L9" s="88">
        <f t="shared" si="1"/>
        <v>550000</v>
      </c>
      <c r="M9" s="143">
        <f t="shared" si="1"/>
        <v>7</v>
      </c>
      <c r="N9" s="88">
        <f t="shared" si="1"/>
        <v>2070770</v>
      </c>
      <c r="O9" s="55"/>
      <c r="P9" s="55"/>
      <c r="Q9" s="55"/>
      <c r="S9" s="135"/>
    </row>
    <row r="10" spans="1:19" ht="217.5">
      <c r="A10" s="153">
        <v>1</v>
      </c>
      <c r="B10" s="158" t="s">
        <v>110</v>
      </c>
      <c r="C10" s="66" t="s">
        <v>73</v>
      </c>
      <c r="D10" s="153"/>
      <c r="E10" s="153" t="s">
        <v>35</v>
      </c>
      <c r="F10" s="159">
        <v>123770</v>
      </c>
      <c r="G10" s="61">
        <v>1</v>
      </c>
      <c r="H10" s="160">
        <v>123770</v>
      </c>
      <c r="I10" s="122"/>
      <c r="J10" s="95"/>
      <c r="K10" s="161"/>
      <c r="L10" s="162"/>
      <c r="M10" s="153">
        <v>1</v>
      </c>
      <c r="N10" s="163">
        <v>123770</v>
      </c>
      <c r="O10" s="164">
        <v>2</v>
      </c>
      <c r="P10" s="165" t="s">
        <v>75</v>
      </c>
      <c r="Q10" s="65" t="s">
        <v>111</v>
      </c>
    </row>
    <row r="11" spans="1:19" ht="409.5">
      <c r="A11" s="68">
        <v>2</v>
      </c>
      <c r="B11" s="69" t="s">
        <v>63</v>
      </c>
      <c r="C11" s="67" t="s">
        <v>73</v>
      </c>
      <c r="D11" s="70"/>
      <c r="E11" s="68" t="s">
        <v>35</v>
      </c>
      <c r="F11" s="76">
        <v>920000</v>
      </c>
      <c r="G11" s="71">
        <v>1</v>
      </c>
      <c r="H11" s="78">
        <v>920000</v>
      </c>
      <c r="I11" s="120"/>
      <c r="J11" s="79"/>
      <c r="K11" s="125"/>
      <c r="L11" s="80"/>
      <c r="M11" s="68">
        <v>1</v>
      </c>
      <c r="N11" s="92">
        <v>920000</v>
      </c>
      <c r="O11" s="70">
        <v>1</v>
      </c>
      <c r="P11" s="64" t="s">
        <v>85</v>
      </c>
      <c r="Q11" s="72" t="s">
        <v>84</v>
      </c>
    </row>
    <row r="12" spans="1:19" ht="174">
      <c r="A12" s="68">
        <v>3</v>
      </c>
      <c r="B12" s="64" t="s">
        <v>69</v>
      </c>
      <c r="C12" s="67" t="s">
        <v>73</v>
      </c>
      <c r="D12" s="70"/>
      <c r="E12" s="70" t="s">
        <v>35</v>
      </c>
      <c r="F12" s="76">
        <v>27000</v>
      </c>
      <c r="G12" s="71">
        <v>1</v>
      </c>
      <c r="H12" s="78">
        <v>27000</v>
      </c>
      <c r="I12" s="120"/>
      <c r="J12" s="79"/>
      <c r="K12" s="125"/>
      <c r="L12" s="80"/>
      <c r="M12" s="68">
        <v>1</v>
      </c>
      <c r="N12" s="93">
        <v>27000</v>
      </c>
      <c r="O12" s="70">
        <v>1</v>
      </c>
      <c r="P12" s="64" t="s">
        <v>93</v>
      </c>
      <c r="Q12" s="106" t="s">
        <v>70</v>
      </c>
    </row>
    <row r="13" spans="1:19" ht="282.75">
      <c r="A13" s="68">
        <v>4</v>
      </c>
      <c r="B13" s="64" t="s">
        <v>80</v>
      </c>
      <c r="C13" s="67" t="s">
        <v>73</v>
      </c>
      <c r="D13" s="70"/>
      <c r="E13" s="70" t="s">
        <v>35</v>
      </c>
      <c r="F13" s="76">
        <v>130000</v>
      </c>
      <c r="G13" s="71"/>
      <c r="H13" s="78"/>
      <c r="I13" s="120">
        <v>1</v>
      </c>
      <c r="J13" s="79">
        <v>130000</v>
      </c>
      <c r="K13" s="125"/>
      <c r="L13" s="80"/>
      <c r="M13" s="68">
        <v>1</v>
      </c>
      <c r="N13" s="92"/>
      <c r="O13" s="63"/>
      <c r="P13" s="69" t="s">
        <v>81</v>
      </c>
      <c r="Q13" s="64" t="s">
        <v>82</v>
      </c>
    </row>
    <row r="14" spans="1:19" ht="43.5">
      <c r="A14" s="68">
        <v>5</v>
      </c>
      <c r="B14" s="64" t="s">
        <v>76</v>
      </c>
      <c r="C14" s="67" t="s">
        <v>73</v>
      </c>
      <c r="D14" s="70"/>
      <c r="E14" s="70" t="s">
        <v>35</v>
      </c>
      <c r="F14" s="76">
        <v>300000</v>
      </c>
      <c r="G14" s="71"/>
      <c r="H14" s="78"/>
      <c r="I14" s="120">
        <v>1</v>
      </c>
      <c r="J14" s="79">
        <v>300000</v>
      </c>
      <c r="K14" s="125"/>
      <c r="L14" s="80"/>
      <c r="M14" s="70">
        <v>1</v>
      </c>
      <c r="N14" s="93">
        <v>300000</v>
      </c>
      <c r="O14" s="70">
        <v>2</v>
      </c>
      <c r="P14" s="64" t="s">
        <v>96</v>
      </c>
      <c r="Q14" s="63" t="s">
        <v>77</v>
      </c>
    </row>
    <row r="15" spans="1:19" ht="65.25">
      <c r="A15" s="137">
        <v>6</v>
      </c>
      <c r="B15" s="81" t="s">
        <v>78</v>
      </c>
      <c r="C15" s="77" t="s">
        <v>73</v>
      </c>
      <c r="D15" s="138"/>
      <c r="E15" s="70" t="s">
        <v>35</v>
      </c>
      <c r="F15" s="76">
        <v>150000</v>
      </c>
      <c r="G15" s="114"/>
      <c r="H15" s="78"/>
      <c r="I15" s="141">
        <v>1</v>
      </c>
      <c r="J15" s="79">
        <v>150000</v>
      </c>
      <c r="K15" s="126"/>
      <c r="L15" s="80"/>
      <c r="M15" s="70">
        <v>1</v>
      </c>
      <c r="N15" s="92">
        <v>150000</v>
      </c>
      <c r="O15" s="138">
        <v>1</v>
      </c>
      <c r="P15" s="81" t="s">
        <v>96</v>
      </c>
      <c r="Q15" s="81" t="s">
        <v>79</v>
      </c>
    </row>
    <row r="16" spans="1:19" ht="43.5">
      <c r="A16" s="136">
        <v>7</v>
      </c>
      <c r="B16" s="131" t="s">
        <v>64</v>
      </c>
      <c r="C16" s="132" t="s">
        <v>73</v>
      </c>
      <c r="D16" s="139"/>
      <c r="E16" s="75" t="s">
        <v>35</v>
      </c>
      <c r="F16" s="82">
        <v>550000</v>
      </c>
      <c r="G16" s="133"/>
      <c r="H16" s="83"/>
      <c r="I16" s="134"/>
      <c r="J16" s="84"/>
      <c r="K16" s="140">
        <v>1</v>
      </c>
      <c r="L16" s="85">
        <v>550000</v>
      </c>
      <c r="M16" s="75">
        <v>1</v>
      </c>
      <c r="N16" s="130">
        <v>550000</v>
      </c>
      <c r="O16" s="139">
        <v>1</v>
      </c>
      <c r="P16" s="131" t="s">
        <v>93</v>
      </c>
      <c r="Q16" s="131" t="s">
        <v>87</v>
      </c>
    </row>
    <row r="17" spans="1:18" ht="21.75">
      <c r="A17" s="197" t="s">
        <v>13</v>
      </c>
      <c r="B17" s="197"/>
      <c r="C17" s="62"/>
      <c r="D17" s="108"/>
      <c r="E17" s="109"/>
      <c r="F17" s="89"/>
      <c r="G17" s="109">
        <f>G18+G19+G20+G21+G22+G23+G24</f>
        <v>4</v>
      </c>
      <c r="H17" s="89">
        <f>SUM(H18:H24)</f>
        <v>16318000</v>
      </c>
      <c r="I17" s="121">
        <f t="shared" ref="I17:K17" si="2">SUM(I19:I24)</f>
        <v>2</v>
      </c>
      <c r="J17" s="89">
        <f>SUM(J19:J24)</f>
        <v>4986500</v>
      </c>
      <c r="K17" s="121">
        <f t="shared" si="2"/>
        <v>1</v>
      </c>
      <c r="L17" s="89">
        <f>SUM(L19:L24)</f>
        <v>3887310</v>
      </c>
      <c r="M17" s="144">
        <f>SUM(M18:M24)</f>
        <v>7</v>
      </c>
      <c r="N17" s="89">
        <f>SUM(N19:N24)</f>
        <v>21703810</v>
      </c>
      <c r="O17" s="62"/>
      <c r="P17" s="62"/>
      <c r="Q17" s="62"/>
      <c r="R17" s="135"/>
    </row>
    <row r="18" spans="1:18" ht="195.75">
      <c r="A18" s="146">
        <v>1</v>
      </c>
      <c r="B18" s="147" t="s">
        <v>98</v>
      </c>
      <c r="C18" s="66" t="s">
        <v>73</v>
      </c>
      <c r="D18" s="148"/>
      <c r="E18" s="60" t="s">
        <v>35</v>
      </c>
      <c r="F18" s="149">
        <v>3488000</v>
      </c>
      <c r="G18" s="61">
        <v>1</v>
      </c>
      <c r="H18" s="150">
        <v>3488000</v>
      </c>
      <c r="I18" s="151"/>
      <c r="J18" s="95"/>
      <c r="K18" s="152"/>
      <c r="L18" s="96"/>
      <c r="M18" s="60">
        <v>1</v>
      </c>
      <c r="N18" s="149">
        <v>3488000</v>
      </c>
      <c r="O18" s="153">
        <v>1</v>
      </c>
      <c r="P18" s="154" t="s">
        <v>99</v>
      </c>
      <c r="Q18" s="65" t="s">
        <v>100</v>
      </c>
      <c r="R18" s="135"/>
    </row>
    <row r="19" spans="1:18" ht="326.25">
      <c r="A19" s="70">
        <v>2</v>
      </c>
      <c r="B19" s="64" t="s">
        <v>62</v>
      </c>
      <c r="C19" s="67" t="s">
        <v>73</v>
      </c>
      <c r="D19" s="107"/>
      <c r="E19" s="70" t="s">
        <v>35</v>
      </c>
      <c r="F19" s="81">
        <v>3531000</v>
      </c>
      <c r="G19" s="71">
        <v>1</v>
      </c>
      <c r="H19" s="155">
        <v>3531000</v>
      </c>
      <c r="I19" s="120"/>
      <c r="J19" s="79"/>
      <c r="K19" s="125"/>
      <c r="L19" s="80"/>
      <c r="M19" s="70">
        <v>1</v>
      </c>
      <c r="N19" s="156">
        <v>3531000</v>
      </c>
      <c r="O19" s="70">
        <v>1</v>
      </c>
      <c r="P19" s="64" t="s">
        <v>86</v>
      </c>
      <c r="Q19" s="64" t="s">
        <v>83</v>
      </c>
    </row>
    <row r="20" spans="1:18" ht="174">
      <c r="A20" s="70">
        <v>3</v>
      </c>
      <c r="B20" s="63" t="s">
        <v>71</v>
      </c>
      <c r="C20" s="67" t="s">
        <v>73</v>
      </c>
      <c r="D20" s="107"/>
      <c r="E20" s="70" t="s">
        <v>35</v>
      </c>
      <c r="F20" s="97">
        <v>1399000</v>
      </c>
      <c r="G20" s="71">
        <v>1</v>
      </c>
      <c r="H20" s="78">
        <v>1399000</v>
      </c>
      <c r="I20" s="120"/>
      <c r="J20" s="79"/>
      <c r="K20" s="125"/>
      <c r="L20" s="80"/>
      <c r="M20" s="70">
        <v>1</v>
      </c>
      <c r="N20" s="93">
        <v>1399000</v>
      </c>
      <c r="O20" s="70">
        <v>1</v>
      </c>
      <c r="P20" s="64" t="s">
        <v>93</v>
      </c>
      <c r="Q20" s="106" t="s">
        <v>72</v>
      </c>
    </row>
    <row r="21" spans="1:18" ht="195.75">
      <c r="A21" s="70">
        <v>4</v>
      </c>
      <c r="B21" s="64" t="s">
        <v>88</v>
      </c>
      <c r="C21" s="67" t="s">
        <v>73</v>
      </c>
      <c r="D21" s="107"/>
      <c r="E21" s="70" t="s">
        <v>35</v>
      </c>
      <c r="F21" s="101">
        <v>7900000</v>
      </c>
      <c r="G21" s="71">
        <v>1</v>
      </c>
      <c r="H21" s="78">
        <v>7900000</v>
      </c>
      <c r="I21" s="120"/>
      <c r="J21" s="79"/>
      <c r="K21" s="125"/>
      <c r="L21" s="80"/>
      <c r="M21" s="70">
        <v>1</v>
      </c>
      <c r="N21" s="157">
        <v>7900000</v>
      </c>
      <c r="O21" s="70">
        <v>1</v>
      </c>
      <c r="P21" s="64" t="s">
        <v>94</v>
      </c>
      <c r="Q21" s="106" t="s">
        <v>89</v>
      </c>
    </row>
    <row r="22" spans="1:18" ht="174">
      <c r="A22" s="70">
        <v>5</v>
      </c>
      <c r="B22" s="64" t="s">
        <v>66</v>
      </c>
      <c r="C22" s="67" t="s">
        <v>73</v>
      </c>
      <c r="D22" s="107"/>
      <c r="E22" s="70" t="s">
        <v>35</v>
      </c>
      <c r="F22" s="76">
        <v>3584500</v>
      </c>
      <c r="G22" s="71"/>
      <c r="H22" s="78"/>
      <c r="I22" s="120">
        <v>1</v>
      </c>
      <c r="J22" s="79">
        <v>3584500</v>
      </c>
      <c r="K22" s="125"/>
      <c r="L22" s="80"/>
      <c r="M22" s="70">
        <v>1</v>
      </c>
      <c r="N22" s="93">
        <v>3584500</v>
      </c>
      <c r="O22" s="70">
        <v>1</v>
      </c>
      <c r="P22" s="63" t="s">
        <v>93</v>
      </c>
      <c r="Q22" s="64" t="s">
        <v>67</v>
      </c>
    </row>
    <row r="23" spans="1:18" ht="108.75">
      <c r="A23" s="100">
        <v>6</v>
      </c>
      <c r="B23" s="59" t="s">
        <v>90</v>
      </c>
      <c r="C23" s="67" t="s">
        <v>73</v>
      </c>
      <c r="D23" s="110"/>
      <c r="E23" s="70" t="s">
        <v>35</v>
      </c>
      <c r="F23" s="101">
        <v>1402000</v>
      </c>
      <c r="G23" s="115"/>
      <c r="H23" s="102"/>
      <c r="I23" s="123">
        <v>1</v>
      </c>
      <c r="J23" s="103">
        <v>1402000</v>
      </c>
      <c r="K23" s="127"/>
      <c r="L23" s="104"/>
      <c r="M23" s="70">
        <v>1</v>
      </c>
      <c r="N23" s="105">
        <v>1402000</v>
      </c>
      <c r="O23" s="100">
        <v>1</v>
      </c>
      <c r="P23" s="59" t="s">
        <v>95</v>
      </c>
      <c r="Q23" s="59" t="s">
        <v>91</v>
      </c>
    </row>
    <row r="24" spans="1:18" ht="282.75">
      <c r="A24" s="75">
        <v>7</v>
      </c>
      <c r="B24" s="74" t="s">
        <v>68</v>
      </c>
      <c r="C24" s="129" t="s">
        <v>73</v>
      </c>
      <c r="D24" s="111"/>
      <c r="E24" s="112" t="s">
        <v>35</v>
      </c>
      <c r="F24" s="82">
        <v>3887310</v>
      </c>
      <c r="G24" s="116"/>
      <c r="H24" s="83"/>
      <c r="I24" s="124"/>
      <c r="J24" s="84"/>
      <c r="K24" s="128">
        <v>1</v>
      </c>
      <c r="L24" s="85">
        <v>3887310</v>
      </c>
      <c r="M24" s="75">
        <v>1</v>
      </c>
      <c r="N24" s="98">
        <v>3887310</v>
      </c>
      <c r="O24" s="75">
        <v>1</v>
      </c>
      <c r="P24" s="74" t="s">
        <v>93</v>
      </c>
      <c r="Q24" s="99" t="s">
        <v>92</v>
      </c>
    </row>
    <row r="25" spans="1:18" ht="24">
      <c r="A25" s="191" t="s">
        <v>22</v>
      </c>
      <c r="B25" s="191"/>
      <c r="C25" s="191"/>
      <c r="D25" s="191"/>
      <c r="E25" s="191"/>
      <c r="F25" s="191"/>
      <c r="G25" s="191"/>
      <c r="H25" s="191"/>
      <c r="I25" s="191"/>
      <c r="J25" s="191"/>
      <c r="K25" s="191"/>
      <c r="L25" s="191"/>
      <c r="M25" s="191"/>
      <c r="N25" s="191"/>
      <c r="O25" s="191"/>
      <c r="P25" s="191"/>
      <c r="Q25" s="191"/>
    </row>
    <row r="26" spans="1:18" ht="24">
      <c r="A26" s="191" t="s">
        <v>14</v>
      </c>
      <c r="B26" s="191"/>
      <c r="C26" s="191"/>
      <c r="D26" s="191"/>
      <c r="E26" s="191"/>
      <c r="F26" s="191"/>
      <c r="G26" s="191"/>
      <c r="H26" s="191"/>
      <c r="I26" s="191"/>
      <c r="J26" s="191"/>
      <c r="K26" s="191"/>
      <c r="L26" s="191"/>
      <c r="M26" s="191"/>
      <c r="N26" s="191"/>
      <c r="O26" s="191"/>
      <c r="P26" s="191"/>
      <c r="Q26" s="191"/>
    </row>
    <row r="27" spans="1:18" ht="24">
      <c r="A27" s="191" t="s">
        <v>23</v>
      </c>
      <c r="B27" s="191"/>
      <c r="C27" s="191"/>
      <c r="D27" s="191"/>
      <c r="E27" s="191"/>
      <c r="F27" s="191"/>
      <c r="G27" s="191"/>
      <c r="H27" s="191"/>
      <c r="I27" s="191"/>
      <c r="J27" s="191"/>
      <c r="K27" s="191"/>
      <c r="L27" s="191"/>
      <c r="M27" s="191"/>
      <c r="N27" s="191"/>
      <c r="O27" s="191"/>
      <c r="P27" s="191"/>
      <c r="Q27" s="191"/>
    </row>
    <row r="28" spans="1:18" ht="24">
      <c r="A28" s="191" t="s">
        <v>24</v>
      </c>
      <c r="B28" s="191"/>
      <c r="C28" s="191"/>
      <c r="D28" s="191"/>
      <c r="E28" s="191"/>
      <c r="F28" s="191"/>
      <c r="G28" s="191"/>
      <c r="H28" s="191"/>
      <c r="I28" s="191"/>
      <c r="J28" s="191"/>
      <c r="K28" s="191"/>
      <c r="L28" s="191"/>
      <c r="M28" s="191"/>
      <c r="N28" s="191"/>
      <c r="O28" s="191"/>
      <c r="P28" s="191"/>
      <c r="Q28" s="191"/>
    </row>
    <row r="29" spans="1:18" ht="24">
      <c r="A29" s="191" t="s">
        <v>15</v>
      </c>
      <c r="B29" s="191"/>
      <c r="C29" s="191"/>
      <c r="D29" s="191"/>
      <c r="E29" s="191"/>
      <c r="F29" s="191"/>
      <c r="G29" s="191"/>
      <c r="H29" s="191"/>
      <c r="I29" s="191"/>
      <c r="J29" s="191"/>
      <c r="K29" s="191"/>
      <c r="L29" s="191"/>
      <c r="M29" s="191"/>
      <c r="N29" s="191"/>
      <c r="O29" s="191"/>
      <c r="P29" s="191"/>
      <c r="Q29" s="191"/>
    </row>
    <row r="30" spans="1:18" ht="24">
      <c r="A30" s="191" t="s">
        <v>54</v>
      </c>
      <c r="B30" s="191"/>
      <c r="C30" s="191"/>
      <c r="D30" s="191"/>
      <c r="E30" s="191"/>
      <c r="F30" s="191"/>
      <c r="G30" s="191"/>
      <c r="H30" s="191"/>
      <c r="I30" s="191"/>
      <c r="J30" s="191"/>
      <c r="K30" s="191"/>
      <c r="L30" s="191"/>
      <c r="M30" s="191"/>
      <c r="N30" s="191"/>
      <c r="O30" s="191"/>
      <c r="P30" s="191"/>
      <c r="Q30" s="191"/>
    </row>
    <row r="31" spans="1:18" ht="24">
      <c r="A31" s="191" t="s">
        <v>61</v>
      </c>
      <c r="B31" s="191"/>
      <c r="C31" s="191"/>
      <c r="D31" s="191"/>
      <c r="E31" s="191"/>
      <c r="F31" s="191"/>
      <c r="G31" s="191"/>
      <c r="H31" s="191"/>
      <c r="I31" s="191"/>
      <c r="J31" s="191"/>
      <c r="K31" s="191"/>
      <c r="L31" s="191"/>
      <c r="M31" s="191"/>
      <c r="N31" s="191"/>
      <c r="O31" s="191"/>
      <c r="P31" s="191"/>
      <c r="Q31" s="191"/>
    </row>
  </sheetData>
  <mergeCells count="34">
    <mergeCell ref="A1:Q1"/>
    <mergeCell ref="A2:Q2"/>
    <mergeCell ref="A4:A7"/>
    <mergeCell ref="B4:B7"/>
    <mergeCell ref="C4:D4"/>
    <mergeCell ref="E4:E7"/>
    <mergeCell ref="F4:F7"/>
    <mergeCell ref="O4:O7"/>
    <mergeCell ref="Q4:Q7"/>
    <mergeCell ref="M6:M7"/>
    <mergeCell ref="N6:N7"/>
    <mergeCell ref="K6:K7"/>
    <mergeCell ref="L6:L7"/>
    <mergeCell ref="C5:C7"/>
    <mergeCell ref="M5:N5"/>
    <mergeCell ref="G4:N4"/>
    <mergeCell ref="A27:Q27"/>
    <mergeCell ref="A28:Q28"/>
    <mergeCell ref="A29:Q29"/>
    <mergeCell ref="A30:Q30"/>
    <mergeCell ref="A31:Q31"/>
    <mergeCell ref="A26:Q26"/>
    <mergeCell ref="G6:G7"/>
    <mergeCell ref="H6:H7"/>
    <mergeCell ref="I6:I7"/>
    <mergeCell ref="J6:J7"/>
    <mergeCell ref="A9:B9"/>
    <mergeCell ref="A17:B17"/>
    <mergeCell ref="A25:Q25"/>
    <mergeCell ref="D5:D7"/>
    <mergeCell ref="G5:H5"/>
    <mergeCell ref="I5:J5"/>
    <mergeCell ref="K5:L5"/>
    <mergeCell ref="P4:P7"/>
  </mergeCells>
  <phoneticPr fontId="24" type="noConversion"/>
  <pageMargins left="0.23622047244094491" right="0.23622047244094491" top="0.35433070866141736" bottom="0.15748031496062992" header="0.31496062992125984" footer="0.31496062992125984"/>
  <pageSetup paperSize="9" scale="55" orientation="landscape" r:id="rId1"/>
  <headerFooter>
    <oddHeader xml:space="preserve">&amp;R&amp;"TH SarabunPSK,ตัวหนา"&amp;18เอกสารหมายเลข 1   </oddHeader>
  </headerFooter>
  <rowBreaks count="2" manualBreakCount="2">
    <brk id="16" max="16383" man="1"/>
    <brk id="2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25"/>
  <sheetViews>
    <sheetView view="pageBreakPreview" topLeftCell="A11" zoomScale="115" zoomScaleNormal="100" zoomScaleSheetLayoutView="115" workbookViewId="0">
      <selection activeCell="S11" sqref="S11"/>
    </sheetView>
  </sheetViews>
  <sheetFormatPr defaultColWidth="9" defaultRowHeight="18.75"/>
  <cols>
    <col min="1" max="1" width="6" style="4" customWidth="1"/>
    <col min="2" max="2" width="31.42578125" style="4" customWidth="1"/>
    <col min="3" max="5" width="9" style="4"/>
    <col min="6" max="6" width="12.28515625" style="4" bestFit="1" customWidth="1"/>
    <col min="7" max="7" width="9" style="4"/>
    <col min="8" max="8" width="10.85546875" style="4" bestFit="1" customWidth="1"/>
    <col min="9" max="9" width="9" style="4"/>
    <col min="10" max="10" width="12.85546875" style="4" customWidth="1"/>
    <col min="11" max="15" width="9" style="4"/>
    <col min="16" max="16" width="10.85546875" style="4" bestFit="1" customWidth="1"/>
    <col min="17" max="17" width="9" style="4"/>
    <col min="18" max="18" width="20.7109375" style="4" bestFit="1" customWidth="1"/>
    <col min="19" max="19" width="34" style="4" customWidth="1"/>
    <col min="20" max="16384" width="9" style="4"/>
  </cols>
  <sheetData>
    <row r="1" spans="1:19" ht="24">
      <c r="A1" s="227" t="s">
        <v>44</v>
      </c>
      <c r="B1" s="227"/>
      <c r="C1" s="227"/>
      <c r="D1" s="227"/>
      <c r="E1" s="227"/>
      <c r="F1" s="227"/>
      <c r="G1" s="227"/>
      <c r="H1" s="227"/>
      <c r="I1" s="227"/>
      <c r="J1" s="227"/>
      <c r="K1" s="227"/>
      <c r="L1" s="227"/>
      <c r="M1" s="227"/>
      <c r="N1" s="227"/>
      <c r="O1" s="227"/>
      <c r="P1" s="227"/>
      <c r="Q1" s="227"/>
      <c r="R1" s="227"/>
      <c r="S1" s="227"/>
    </row>
    <row r="2" spans="1:19" s="1" customFormat="1" ht="24">
      <c r="A2" s="227" t="s">
        <v>55</v>
      </c>
      <c r="B2" s="227"/>
      <c r="C2" s="227"/>
      <c r="D2" s="227"/>
      <c r="E2" s="227"/>
      <c r="F2" s="227"/>
      <c r="G2" s="227"/>
      <c r="H2" s="227"/>
      <c r="I2" s="227"/>
      <c r="J2" s="227"/>
      <c r="K2" s="227"/>
      <c r="L2" s="227"/>
      <c r="M2" s="227"/>
      <c r="N2" s="227"/>
      <c r="O2" s="227"/>
      <c r="P2" s="227"/>
      <c r="Q2" s="227"/>
      <c r="R2" s="227"/>
      <c r="S2" s="227"/>
    </row>
    <row r="3" spans="1:19" s="1" customFormat="1" ht="24">
      <c r="A3" s="227" t="s">
        <v>25</v>
      </c>
      <c r="B3" s="227"/>
      <c r="C3" s="227"/>
      <c r="D3" s="227"/>
      <c r="E3" s="227"/>
      <c r="F3" s="227"/>
      <c r="G3" s="227"/>
      <c r="H3" s="227"/>
      <c r="I3" s="227"/>
      <c r="J3" s="227"/>
      <c r="K3" s="227"/>
      <c r="L3" s="227"/>
      <c r="M3" s="227"/>
      <c r="N3" s="227"/>
      <c r="O3" s="227"/>
      <c r="P3" s="227"/>
      <c r="Q3" s="227"/>
      <c r="R3" s="227"/>
      <c r="S3" s="227"/>
    </row>
    <row r="4" spans="1:19" s="1" customFormat="1" ht="24"/>
    <row r="5" spans="1:19" s="5" customFormat="1" ht="21" customHeight="1">
      <c r="A5" s="213" t="s">
        <v>4</v>
      </c>
      <c r="B5" s="213" t="s">
        <v>5</v>
      </c>
      <c r="C5" s="212" t="s">
        <v>17</v>
      </c>
      <c r="D5" s="212"/>
      <c r="E5" s="213" t="s">
        <v>33</v>
      </c>
      <c r="F5" s="213" t="s">
        <v>6</v>
      </c>
      <c r="G5" s="217" t="s">
        <v>57</v>
      </c>
      <c r="H5" s="218"/>
      <c r="I5" s="224" t="s">
        <v>26</v>
      </c>
      <c r="J5" s="225"/>
      <c r="K5" s="225"/>
      <c r="L5" s="225"/>
      <c r="M5" s="225"/>
      <c r="N5" s="225"/>
      <c r="O5" s="225"/>
      <c r="P5" s="226"/>
      <c r="Q5" s="213" t="s">
        <v>10</v>
      </c>
      <c r="R5" s="221" t="s">
        <v>50</v>
      </c>
      <c r="S5" s="214" t="s">
        <v>51</v>
      </c>
    </row>
    <row r="6" spans="1:19" s="5" customFormat="1" ht="24">
      <c r="A6" s="213"/>
      <c r="B6" s="212"/>
      <c r="C6" s="212" t="s">
        <v>18</v>
      </c>
      <c r="D6" s="212" t="s">
        <v>19</v>
      </c>
      <c r="E6" s="212"/>
      <c r="F6" s="212"/>
      <c r="G6" s="219"/>
      <c r="H6" s="220"/>
      <c r="I6" s="212">
        <v>2568</v>
      </c>
      <c r="J6" s="212"/>
      <c r="K6" s="212">
        <v>2569</v>
      </c>
      <c r="L6" s="212"/>
      <c r="M6" s="212">
        <v>2570</v>
      </c>
      <c r="N6" s="212"/>
      <c r="O6" s="212" t="s">
        <v>8</v>
      </c>
      <c r="P6" s="212"/>
      <c r="Q6" s="212"/>
      <c r="R6" s="222"/>
      <c r="S6" s="215"/>
    </row>
    <row r="7" spans="1:19" s="5" customFormat="1" ht="24">
      <c r="A7" s="213"/>
      <c r="B7" s="212"/>
      <c r="C7" s="212"/>
      <c r="D7" s="212"/>
      <c r="E7" s="212"/>
      <c r="F7" s="212"/>
      <c r="G7" s="212" t="s">
        <v>0</v>
      </c>
      <c r="H7" s="212" t="s">
        <v>7</v>
      </c>
      <c r="I7" s="212" t="s">
        <v>0</v>
      </c>
      <c r="J7" s="212" t="s">
        <v>7</v>
      </c>
      <c r="K7" s="212" t="s">
        <v>0</v>
      </c>
      <c r="L7" s="212" t="s">
        <v>7</v>
      </c>
      <c r="M7" s="212" t="s">
        <v>0</v>
      </c>
      <c r="N7" s="212" t="s">
        <v>7</v>
      </c>
      <c r="O7" s="212" t="s">
        <v>0</v>
      </c>
      <c r="P7" s="212" t="s">
        <v>7</v>
      </c>
      <c r="Q7" s="212"/>
      <c r="R7" s="222"/>
      <c r="S7" s="215"/>
    </row>
    <row r="8" spans="1:19" s="5" customFormat="1" ht="24">
      <c r="A8" s="213"/>
      <c r="B8" s="212"/>
      <c r="C8" s="212"/>
      <c r="D8" s="212"/>
      <c r="E8" s="212"/>
      <c r="F8" s="212"/>
      <c r="G8" s="212"/>
      <c r="H8" s="212"/>
      <c r="I8" s="212"/>
      <c r="J8" s="212"/>
      <c r="K8" s="212"/>
      <c r="L8" s="212"/>
      <c r="M8" s="212"/>
      <c r="N8" s="212"/>
      <c r="O8" s="212"/>
      <c r="P8" s="212"/>
      <c r="Q8" s="212"/>
      <c r="R8" s="223"/>
      <c r="S8" s="215"/>
    </row>
    <row r="9" spans="1:19" s="1" customFormat="1" ht="24">
      <c r="A9" s="3"/>
      <c r="B9" s="2" t="s">
        <v>11</v>
      </c>
      <c r="C9" s="3"/>
      <c r="D9" s="3"/>
      <c r="E9" s="3"/>
      <c r="F9" s="3"/>
      <c r="G9" s="3"/>
      <c r="H9" s="3"/>
      <c r="I9" s="3"/>
      <c r="J9" s="3"/>
      <c r="K9" s="3"/>
      <c r="L9" s="3"/>
      <c r="M9" s="3"/>
      <c r="N9" s="3"/>
      <c r="O9" s="3"/>
      <c r="P9" s="3"/>
      <c r="Q9" s="3"/>
      <c r="R9" s="3"/>
      <c r="S9" s="3"/>
    </row>
    <row r="10" spans="1:19" s="1" customFormat="1" ht="24">
      <c r="A10" s="216" t="s">
        <v>12</v>
      </c>
      <c r="B10" s="216"/>
      <c r="C10" s="50"/>
      <c r="D10" s="50"/>
      <c r="E10" s="50"/>
      <c r="F10" s="50"/>
      <c r="G10" s="50"/>
      <c r="H10" s="50"/>
      <c r="I10" s="50"/>
      <c r="J10" s="50"/>
      <c r="K10" s="50"/>
      <c r="L10" s="50"/>
      <c r="M10" s="50"/>
      <c r="N10" s="50"/>
      <c r="O10" s="50"/>
      <c r="P10" s="50"/>
      <c r="Q10" s="50"/>
      <c r="R10" s="50"/>
      <c r="S10" s="50"/>
    </row>
    <row r="11" spans="1:19" s="1" customFormat="1" ht="409.5">
      <c r="A11" s="19">
        <v>1</v>
      </c>
      <c r="B11" s="56" t="s">
        <v>46</v>
      </c>
      <c r="C11" s="20" t="s">
        <v>20</v>
      </c>
      <c r="D11" s="18"/>
      <c r="E11" s="19" t="s">
        <v>35</v>
      </c>
      <c r="F11" s="21">
        <v>2000000</v>
      </c>
      <c r="G11" s="19"/>
      <c r="H11" s="22"/>
      <c r="I11" s="18">
        <v>1</v>
      </c>
      <c r="J11" s="23">
        <f>F11</f>
        <v>2000000</v>
      </c>
      <c r="K11" s="18"/>
      <c r="L11" s="18"/>
      <c r="M11" s="18"/>
      <c r="N11" s="18"/>
      <c r="O11" s="19">
        <f>G11+I11+K11+M11</f>
        <v>1</v>
      </c>
      <c r="P11" s="23">
        <f>H11+J11+L11+N11</f>
        <v>2000000</v>
      </c>
      <c r="Q11" s="19">
        <v>1</v>
      </c>
      <c r="R11" s="19" t="s">
        <v>53</v>
      </c>
      <c r="S11" s="58" t="s">
        <v>65</v>
      </c>
    </row>
    <row r="12" spans="1:19" s="1" customFormat="1" ht="40.5" customHeight="1">
      <c r="A12" s="216" t="s">
        <v>13</v>
      </c>
      <c r="B12" s="216"/>
      <c r="C12" s="50"/>
      <c r="D12" s="50"/>
      <c r="E12" s="50"/>
      <c r="F12" s="50"/>
      <c r="G12" s="50"/>
      <c r="H12" s="50"/>
      <c r="I12" s="50"/>
      <c r="J12" s="50"/>
      <c r="K12" s="50"/>
      <c r="L12" s="50"/>
      <c r="M12" s="50"/>
      <c r="N12" s="50"/>
      <c r="O12" s="50"/>
      <c r="P12" s="50"/>
      <c r="Q12" s="50"/>
      <c r="R12" s="50"/>
      <c r="S12" s="50"/>
    </row>
    <row r="13" spans="1:19" s="1" customFormat="1" ht="273">
      <c r="A13" s="26">
        <v>1</v>
      </c>
      <c r="B13" s="57" t="s">
        <v>47</v>
      </c>
      <c r="C13" s="28" t="s">
        <v>20</v>
      </c>
      <c r="D13" s="27"/>
      <c r="E13" s="26" t="s">
        <v>35</v>
      </c>
      <c r="F13" s="29"/>
      <c r="G13" s="26"/>
      <c r="H13" s="29"/>
      <c r="I13" s="26">
        <v>1</v>
      </c>
      <c r="J13" s="29">
        <v>8586300</v>
      </c>
      <c r="K13" s="29"/>
      <c r="L13" s="27"/>
      <c r="M13" s="27"/>
      <c r="N13" s="27"/>
      <c r="O13" s="26">
        <v>1</v>
      </c>
      <c r="P13" s="29">
        <f>J13</f>
        <v>8586300</v>
      </c>
      <c r="Q13" s="26">
        <v>1</v>
      </c>
      <c r="R13" s="26" t="s">
        <v>52</v>
      </c>
      <c r="S13" s="30" t="s">
        <v>48</v>
      </c>
    </row>
    <row r="14" spans="1:19" s="1" customFormat="1" ht="24">
      <c r="A14" s="8"/>
      <c r="B14" s="8"/>
      <c r="C14" s="8"/>
      <c r="D14" s="8"/>
      <c r="E14" s="8"/>
      <c r="F14" s="8"/>
      <c r="G14" s="8"/>
      <c r="H14" s="8"/>
      <c r="I14" s="8"/>
      <c r="J14" s="8"/>
      <c r="K14" s="8"/>
      <c r="L14" s="8"/>
      <c r="M14" s="8"/>
      <c r="N14" s="8"/>
      <c r="O14" s="8"/>
      <c r="P14" s="8"/>
      <c r="Q14" s="8"/>
      <c r="R14" s="8"/>
      <c r="S14" s="8"/>
    </row>
    <row r="16" spans="1:19" ht="24">
      <c r="A16" s="191" t="s">
        <v>22</v>
      </c>
      <c r="B16" s="191"/>
      <c r="C16" s="191"/>
      <c r="D16" s="191"/>
      <c r="E16" s="191"/>
      <c r="F16" s="191"/>
      <c r="G16" s="191"/>
      <c r="H16" s="191"/>
      <c r="I16" s="191"/>
      <c r="J16" s="191"/>
      <c r="K16" s="191"/>
      <c r="L16" s="191"/>
      <c r="M16" s="191"/>
      <c r="N16" s="191"/>
      <c r="O16" s="191"/>
      <c r="P16" s="191"/>
      <c r="Q16" s="191"/>
      <c r="R16" s="191"/>
      <c r="S16" s="191"/>
    </row>
    <row r="17" spans="1:19" ht="24">
      <c r="A17" s="191" t="s">
        <v>14</v>
      </c>
      <c r="B17" s="191"/>
      <c r="C17" s="191"/>
      <c r="D17" s="191"/>
      <c r="E17" s="191"/>
      <c r="F17" s="191"/>
      <c r="G17" s="191"/>
      <c r="H17" s="191"/>
      <c r="I17" s="191"/>
      <c r="J17" s="191"/>
      <c r="K17" s="191"/>
      <c r="L17" s="191"/>
      <c r="M17" s="191"/>
      <c r="N17" s="191"/>
      <c r="O17" s="191"/>
      <c r="P17" s="191"/>
      <c r="Q17" s="191"/>
      <c r="R17" s="191"/>
      <c r="S17" s="191"/>
    </row>
    <row r="18" spans="1:19" ht="24">
      <c r="A18" s="191" t="s">
        <v>23</v>
      </c>
      <c r="B18" s="191"/>
      <c r="C18" s="191"/>
      <c r="D18" s="191"/>
      <c r="E18" s="191"/>
      <c r="F18" s="191"/>
      <c r="G18" s="191"/>
      <c r="H18" s="191"/>
      <c r="I18" s="191"/>
      <c r="J18" s="191"/>
      <c r="K18" s="191"/>
      <c r="L18" s="191"/>
      <c r="M18" s="191"/>
      <c r="N18" s="191"/>
      <c r="O18" s="191"/>
      <c r="P18" s="191"/>
      <c r="Q18" s="191"/>
      <c r="R18" s="191"/>
      <c r="S18" s="191"/>
    </row>
    <row r="19" spans="1:19" ht="24">
      <c r="A19" s="191" t="s">
        <v>24</v>
      </c>
      <c r="B19" s="191"/>
      <c r="C19" s="191"/>
      <c r="D19" s="191"/>
      <c r="E19" s="191"/>
      <c r="F19" s="191"/>
      <c r="G19" s="191"/>
      <c r="H19" s="191"/>
      <c r="I19" s="191"/>
      <c r="J19" s="191"/>
      <c r="K19" s="191"/>
      <c r="L19" s="191"/>
      <c r="M19" s="191"/>
      <c r="N19" s="191"/>
      <c r="O19" s="191"/>
      <c r="P19" s="191"/>
      <c r="Q19" s="191"/>
      <c r="R19" s="191"/>
      <c r="S19" s="191"/>
    </row>
    <row r="20" spans="1:19" ht="24">
      <c r="A20" s="191" t="s">
        <v>15</v>
      </c>
      <c r="B20" s="191"/>
      <c r="C20" s="191"/>
      <c r="D20" s="191"/>
      <c r="E20" s="191"/>
      <c r="F20" s="191"/>
      <c r="G20" s="191"/>
      <c r="H20" s="191"/>
      <c r="I20" s="191"/>
      <c r="J20" s="191"/>
      <c r="K20" s="191"/>
      <c r="L20" s="191"/>
      <c r="M20" s="191"/>
      <c r="N20" s="191"/>
      <c r="O20" s="191"/>
      <c r="P20" s="191"/>
      <c r="Q20" s="191"/>
      <c r="R20" s="191"/>
      <c r="S20" s="191"/>
    </row>
    <row r="21" spans="1:19" ht="24">
      <c r="A21" s="191"/>
      <c r="B21" s="191"/>
      <c r="C21" s="191"/>
      <c r="D21" s="191"/>
      <c r="E21" s="191"/>
      <c r="F21" s="191"/>
      <c r="G21" s="191"/>
      <c r="H21" s="191"/>
      <c r="I21" s="191"/>
      <c r="J21" s="191"/>
      <c r="K21" s="191"/>
      <c r="L21" s="191"/>
      <c r="M21" s="191"/>
      <c r="N21" s="191"/>
      <c r="O21" s="191"/>
      <c r="P21" s="191"/>
      <c r="Q21" s="191"/>
      <c r="R21" s="191"/>
      <c r="S21" s="191"/>
    </row>
    <row r="22" spans="1:19" ht="24">
      <c r="A22" s="191" t="s">
        <v>54</v>
      </c>
      <c r="B22" s="191"/>
      <c r="C22" s="191"/>
      <c r="D22" s="191"/>
      <c r="E22" s="191"/>
      <c r="F22" s="191"/>
      <c r="G22" s="191"/>
      <c r="H22" s="191"/>
      <c r="I22" s="191"/>
      <c r="J22" s="191"/>
      <c r="K22" s="191"/>
      <c r="L22" s="191"/>
      <c r="M22" s="191"/>
      <c r="N22" s="191"/>
      <c r="O22" s="191"/>
      <c r="P22" s="191"/>
      <c r="Q22" s="191"/>
      <c r="R22" s="191"/>
      <c r="S22" s="191"/>
    </row>
    <row r="23" spans="1:19" ht="24">
      <c r="A23" s="191" t="s">
        <v>45</v>
      </c>
      <c r="B23" s="191"/>
      <c r="C23" s="191"/>
      <c r="D23" s="191"/>
      <c r="E23" s="191"/>
      <c r="F23" s="191"/>
      <c r="G23" s="191"/>
      <c r="H23" s="191"/>
      <c r="I23" s="191"/>
      <c r="J23" s="191"/>
      <c r="K23" s="191"/>
      <c r="L23" s="191"/>
      <c r="M23" s="191"/>
      <c r="N23" s="191"/>
      <c r="O23" s="191"/>
      <c r="P23" s="191"/>
      <c r="Q23" s="191"/>
      <c r="R23" s="191"/>
      <c r="S23" s="191"/>
    </row>
    <row r="24" spans="1:19" ht="24">
      <c r="A24" s="191"/>
      <c r="B24" s="191"/>
      <c r="C24" s="191"/>
      <c r="D24" s="191"/>
      <c r="E24" s="191"/>
      <c r="F24" s="191"/>
      <c r="G24" s="191"/>
      <c r="H24" s="191"/>
      <c r="I24" s="191"/>
      <c r="J24" s="191"/>
      <c r="K24" s="191"/>
      <c r="L24" s="191"/>
      <c r="M24" s="191"/>
      <c r="N24" s="191"/>
      <c r="O24" s="191"/>
      <c r="P24" s="191"/>
      <c r="Q24" s="191"/>
      <c r="R24" s="191"/>
      <c r="S24" s="191"/>
    </row>
    <row r="25" spans="1:19" ht="24">
      <c r="A25" s="1"/>
      <c r="B25" s="1"/>
      <c r="C25" s="1"/>
      <c r="D25" s="1"/>
      <c r="E25" s="1"/>
      <c r="F25" s="1"/>
      <c r="G25" s="1"/>
      <c r="H25" s="1"/>
      <c r="I25" s="1"/>
      <c r="J25" s="1"/>
      <c r="K25" s="1"/>
      <c r="L25" s="1"/>
      <c r="M25" s="1"/>
      <c r="N25" s="1"/>
      <c r="O25" s="1"/>
      <c r="P25" s="1"/>
      <c r="Q25" s="1"/>
      <c r="R25" s="1"/>
      <c r="S25" s="1"/>
    </row>
  </sheetData>
  <mergeCells count="40">
    <mergeCell ref="A1:S1"/>
    <mergeCell ref="I7:I8"/>
    <mergeCell ref="A5:A8"/>
    <mergeCell ref="B5:B8"/>
    <mergeCell ref="C5:D5"/>
    <mergeCell ref="C6:C8"/>
    <mergeCell ref="D6:D8"/>
    <mergeCell ref="A2:S2"/>
    <mergeCell ref="A3:S3"/>
    <mergeCell ref="A20:S20"/>
    <mergeCell ref="A17:S17"/>
    <mergeCell ref="A18:S18"/>
    <mergeCell ref="A19:S19"/>
    <mergeCell ref="L7:L8"/>
    <mergeCell ref="M7:M8"/>
    <mergeCell ref="N7:N8"/>
    <mergeCell ref="O7:O8"/>
    <mergeCell ref="F5:F8"/>
    <mergeCell ref="G7:G8"/>
    <mergeCell ref="H7:H8"/>
    <mergeCell ref="E5:E8"/>
    <mergeCell ref="M6:N6"/>
    <mergeCell ref="R5:R8"/>
    <mergeCell ref="I5:P5"/>
    <mergeCell ref="A21:S21"/>
    <mergeCell ref="J7:J8"/>
    <mergeCell ref="K7:K8"/>
    <mergeCell ref="A24:S24"/>
    <mergeCell ref="A22:S22"/>
    <mergeCell ref="A23:S23"/>
    <mergeCell ref="Q5:Q8"/>
    <mergeCell ref="S5:S8"/>
    <mergeCell ref="A10:B10"/>
    <mergeCell ref="A12:B12"/>
    <mergeCell ref="A16:S16"/>
    <mergeCell ref="P7:P8"/>
    <mergeCell ref="I6:J6"/>
    <mergeCell ref="K6:L6"/>
    <mergeCell ref="G5:H6"/>
    <mergeCell ref="O6:P6"/>
  </mergeCells>
  <printOptions horizontalCentered="1"/>
  <pageMargins left="0.70866141732283472" right="0.70866141732283472" top="0.74803149606299213" bottom="0.15748031496062992" header="0.31496062992125984" footer="0.31496062992125984"/>
  <pageSetup paperSize="9" scale="5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9"/>
  <sheetViews>
    <sheetView view="pageBreakPreview" topLeftCell="A16" zoomScaleNormal="100" zoomScaleSheetLayoutView="100" workbookViewId="0">
      <selection activeCell="R24" sqref="R24"/>
    </sheetView>
  </sheetViews>
  <sheetFormatPr defaultRowHeight="18.75"/>
  <cols>
    <col min="1" max="1" width="6" style="4" customWidth="1"/>
    <col min="2" max="2" width="30.42578125" style="4" customWidth="1"/>
    <col min="3" max="4" width="9" style="4"/>
    <col min="5" max="5" width="12.28515625" style="4" bestFit="1" customWidth="1"/>
    <col min="6" max="6" width="16.42578125" style="4" bestFit="1" customWidth="1"/>
    <col min="7" max="7" width="9" style="4"/>
    <col min="8" max="8" width="13.42578125" style="4" bestFit="1" customWidth="1"/>
    <col min="9" max="9" width="9" style="4"/>
    <col min="10" max="10" width="12.42578125" style="4" bestFit="1" customWidth="1"/>
    <col min="11" max="11" width="9" style="4"/>
    <col min="12" max="12" width="16.42578125" style="4" bestFit="1" customWidth="1"/>
    <col min="13" max="15" width="9" style="4"/>
    <col min="16" max="16" width="12.28515625" style="4" bestFit="1" customWidth="1"/>
    <col min="17" max="17" width="18" style="4" customWidth="1"/>
    <col min="18" max="18" width="34" style="4" customWidth="1"/>
  </cols>
  <sheetData>
    <row r="1" spans="1:18" ht="27.75">
      <c r="A1" s="203" t="s">
        <v>59</v>
      </c>
      <c r="B1" s="203"/>
      <c r="C1" s="203"/>
      <c r="D1" s="203"/>
      <c r="E1" s="203"/>
      <c r="F1" s="203"/>
      <c r="G1" s="203"/>
      <c r="H1" s="203"/>
      <c r="I1" s="203"/>
      <c r="J1" s="203"/>
      <c r="K1" s="203"/>
      <c r="L1" s="203"/>
      <c r="M1" s="203"/>
      <c r="N1" s="203"/>
      <c r="O1" s="203"/>
      <c r="P1" s="203"/>
      <c r="Q1" s="203"/>
      <c r="R1" s="203"/>
    </row>
    <row r="2" spans="1:18" ht="27.75">
      <c r="A2" s="203" t="s">
        <v>97</v>
      </c>
      <c r="B2" s="203"/>
      <c r="C2" s="203"/>
      <c r="D2" s="203"/>
      <c r="E2" s="203"/>
      <c r="F2" s="203"/>
      <c r="G2" s="203"/>
      <c r="H2" s="203"/>
      <c r="I2" s="203"/>
      <c r="J2" s="203"/>
      <c r="K2" s="203"/>
      <c r="L2" s="203"/>
      <c r="M2" s="203"/>
      <c r="N2" s="203"/>
      <c r="O2" s="203"/>
      <c r="P2" s="203"/>
      <c r="Q2" s="203"/>
      <c r="R2" s="203"/>
    </row>
    <row r="3" spans="1:18" ht="24">
      <c r="A3" s="1"/>
      <c r="B3" s="1"/>
      <c r="C3" s="1"/>
      <c r="D3" s="1"/>
      <c r="E3" s="1"/>
      <c r="F3" s="1"/>
      <c r="G3" s="1"/>
      <c r="H3" s="1"/>
      <c r="I3" s="1"/>
      <c r="J3" s="1"/>
      <c r="K3" s="1"/>
      <c r="L3" s="1"/>
      <c r="M3" s="1"/>
      <c r="N3" s="1"/>
      <c r="O3" s="1"/>
      <c r="P3" s="1"/>
      <c r="Q3" s="1"/>
      <c r="R3" s="1"/>
    </row>
    <row r="4" spans="1:18" ht="21" customHeight="1">
      <c r="A4" s="213" t="s">
        <v>4</v>
      </c>
      <c r="B4" s="213" t="s">
        <v>5</v>
      </c>
      <c r="C4" s="212" t="s">
        <v>17</v>
      </c>
      <c r="D4" s="212"/>
      <c r="E4" s="213" t="s">
        <v>34</v>
      </c>
      <c r="F4" s="213" t="s">
        <v>6</v>
      </c>
      <c r="G4" s="217" t="s">
        <v>60</v>
      </c>
      <c r="H4" s="218"/>
      <c r="I4" s="224" t="s">
        <v>27</v>
      </c>
      <c r="J4" s="225"/>
      <c r="K4" s="225"/>
      <c r="L4" s="225"/>
      <c r="M4" s="225"/>
      <c r="N4" s="225"/>
      <c r="O4" s="225"/>
      <c r="P4" s="226"/>
      <c r="Q4" s="213" t="s">
        <v>49</v>
      </c>
      <c r="R4" s="231" t="s">
        <v>28</v>
      </c>
    </row>
    <row r="5" spans="1:18" ht="24">
      <c r="A5" s="213"/>
      <c r="B5" s="212"/>
      <c r="C5" s="212" t="s">
        <v>18</v>
      </c>
      <c r="D5" s="212" t="s">
        <v>19</v>
      </c>
      <c r="E5" s="212"/>
      <c r="F5" s="212"/>
      <c r="G5" s="219"/>
      <c r="H5" s="220"/>
      <c r="I5" s="212">
        <v>2569</v>
      </c>
      <c r="J5" s="212"/>
      <c r="K5" s="212">
        <v>2570</v>
      </c>
      <c r="L5" s="212"/>
      <c r="M5" s="212">
        <v>2571</v>
      </c>
      <c r="N5" s="212"/>
      <c r="O5" s="212" t="s">
        <v>8</v>
      </c>
      <c r="P5" s="212"/>
      <c r="Q5" s="212"/>
      <c r="R5" s="232"/>
    </row>
    <row r="6" spans="1:18" ht="14.25" customHeight="1">
      <c r="A6" s="213"/>
      <c r="B6" s="212"/>
      <c r="C6" s="212"/>
      <c r="D6" s="212"/>
      <c r="E6" s="212"/>
      <c r="F6" s="212"/>
      <c r="G6" s="212" t="s">
        <v>0</v>
      </c>
      <c r="H6" s="212" t="s">
        <v>7</v>
      </c>
      <c r="I6" s="212" t="s">
        <v>0</v>
      </c>
      <c r="J6" s="212" t="s">
        <v>7</v>
      </c>
      <c r="K6" s="212" t="s">
        <v>0</v>
      </c>
      <c r="L6" s="212" t="s">
        <v>7</v>
      </c>
      <c r="M6" s="212" t="s">
        <v>0</v>
      </c>
      <c r="N6" s="212" t="s">
        <v>7</v>
      </c>
      <c r="O6" s="212" t="s">
        <v>0</v>
      </c>
      <c r="P6" s="212" t="s">
        <v>7</v>
      </c>
      <c r="Q6" s="212"/>
      <c r="R6" s="232"/>
    </row>
    <row r="7" spans="1:18" ht="26.25" customHeight="1">
      <c r="A7" s="213"/>
      <c r="B7" s="212"/>
      <c r="C7" s="212"/>
      <c r="D7" s="212"/>
      <c r="E7" s="212"/>
      <c r="F7" s="212"/>
      <c r="G7" s="212"/>
      <c r="H7" s="212"/>
      <c r="I7" s="212"/>
      <c r="J7" s="212"/>
      <c r="K7" s="212"/>
      <c r="L7" s="212"/>
      <c r="M7" s="212"/>
      <c r="N7" s="212"/>
      <c r="O7" s="212"/>
      <c r="P7" s="212"/>
      <c r="Q7" s="212"/>
      <c r="R7" s="232"/>
    </row>
    <row r="8" spans="1:18" ht="24">
      <c r="A8" s="3"/>
      <c r="B8" s="2" t="s">
        <v>16</v>
      </c>
      <c r="C8" s="2"/>
      <c r="D8" s="2"/>
      <c r="E8" s="2"/>
      <c r="F8" s="2"/>
      <c r="G8" s="2"/>
      <c r="H8" s="2"/>
      <c r="I8" s="2">
        <f>I23</f>
        <v>3</v>
      </c>
      <c r="J8" s="190">
        <f>J23</f>
        <v>700000</v>
      </c>
      <c r="K8" s="2">
        <f>K23</f>
        <v>2</v>
      </c>
      <c r="L8" s="190">
        <f>L23</f>
        <v>110000000</v>
      </c>
      <c r="M8" s="2"/>
      <c r="N8" s="2"/>
      <c r="O8" s="2"/>
      <c r="P8" s="2"/>
      <c r="Q8" s="2"/>
      <c r="R8" s="2"/>
    </row>
    <row r="9" spans="1:18" ht="24">
      <c r="A9" s="51" t="s">
        <v>1</v>
      </c>
      <c r="B9" s="52"/>
      <c r="C9" s="50"/>
      <c r="D9" s="50"/>
      <c r="E9" s="50"/>
      <c r="F9" s="50"/>
      <c r="G9" s="50"/>
      <c r="H9" s="50"/>
      <c r="I9" s="50"/>
      <c r="J9" s="50"/>
      <c r="K9" s="50"/>
      <c r="L9" s="50"/>
      <c r="M9" s="50"/>
      <c r="N9" s="50"/>
      <c r="O9" s="50"/>
      <c r="P9" s="50"/>
      <c r="Q9" s="50"/>
      <c r="R9" s="50"/>
    </row>
    <row r="10" spans="1:18" ht="24">
      <c r="A10" s="9"/>
      <c r="B10" s="9"/>
      <c r="C10" s="10"/>
      <c r="D10" s="9"/>
      <c r="E10" s="11"/>
      <c r="F10" s="12"/>
      <c r="G10" s="9"/>
      <c r="H10" s="11"/>
      <c r="I10" s="9"/>
      <c r="J10" s="9"/>
      <c r="K10" s="9"/>
      <c r="L10" s="9"/>
      <c r="M10" s="9"/>
      <c r="N10" s="9"/>
      <c r="O10" s="9"/>
      <c r="P10" s="11"/>
      <c r="Q10" s="9"/>
      <c r="R10" s="13"/>
    </row>
    <row r="11" spans="1:18" ht="24">
      <c r="A11" s="6"/>
      <c r="B11" s="6"/>
      <c r="C11" s="6"/>
      <c r="D11" s="6"/>
      <c r="E11" s="6"/>
      <c r="F11" s="6"/>
      <c r="G11" s="6"/>
      <c r="H11" s="6"/>
      <c r="I11" s="6"/>
      <c r="J11" s="6"/>
      <c r="K11" s="6"/>
      <c r="L11" s="6"/>
      <c r="M11" s="6"/>
      <c r="N11" s="6"/>
      <c r="O11" s="6"/>
      <c r="P11" s="6"/>
      <c r="Q11" s="6"/>
      <c r="R11" s="6"/>
    </row>
    <row r="12" spans="1:18" ht="24">
      <c r="A12" s="6"/>
      <c r="B12" s="6"/>
      <c r="C12" s="6"/>
      <c r="D12" s="6"/>
      <c r="E12" s="6"/>
      <c r="F12" s="6"/>
      <c r="G12" s="6"/>
      <c r="H12" s="6"/>
      <c r="I12" s="6"/>
      <c r="J12" s="6"/>
      <c r="K12" s="6"/>
      <c r="L12" s="6"/>
      <c r="M12" s="6"/>
      <c r="N12" s="6"/>
      <c r="O12" s="6"/>
      <c r="P12" s="6"/>
      <c r="Q12" s="6"/>
      <c r="R12" s="6"/>
    </row>
    <row r="13" spans="1:18" ht="24">
      <c r="A13" s="6"/>
      <c r="B13" s="6"/>
      <c r="C13" s="6"/>
      <c r="D13" s="6"/>
      <c r="E13" s="6"/>
      <c r="F13" s="6"/>
      <c r="G13" s="6"/>
      <c r="H13" s="6"/>
      <c r="I13" s="6"/>
      <c r="J13" s="6"/>
      <c r="K13" s="6"/>
      <c r="L13" s="6"/>
      <c r="M13" s="6"/>
      <c r="N13" s="6"/>
      <c r="O13" s="6"/>
      <c r="P13" s="6"/>
      <c r="Q13" s="168"/>
      <c r="R13" s="6"/>
    </row>
    <row r="14" spans="1:18" ht="24">
      <c r="A14" s="6"/>
      <c r="B14" s="6"/>
      <c r="C14" s="6"/>
      <c r="D14" s="6"/>
      <c r="E14" s="6"/>
      <c r="F14" s="6"/>
      <c r="G14" s="6"/>
      <c r="H14" s="6"/>
      <c r="I14" s="6"/>
      <c r="J14" s="6"/>
      <c r="K14" s="6"/>
      <c r="L14" s="6"/>
      <c r="M14" s="6"/>
      <c r="N14" s="6"/>
      <c r="O14" s="6"/>
      <c r="P14" s="6"/>
      <c r="Q14" s="6"/>
      <c r="R14" s="6"/>
    </row>
    <row r="15" spans="1:18" ht="24">
      <c r="A15" s="53" t="s">
        <v>2</v>
      </c>
      <c r="B15" s="54"/>
      <c r="C15" s="54"/>
      <c r="D15" s="54"/>
      <c r="E15" s="54"/>
      <c r="F15" s="54"/>
      <c r="G15" s="54"/>
      <c r="H15" s="54"/>
      <c r="I15" s="54"/>
      <c r="J15" s="54"/>
      <c r="K15" s="54"/>
      <c r="L15" s="54"/>
      <c r="M15" s="54"/>
      <c r="N15" s="54"/>
      <c r="O15" s="54"/>
      <c r="P15" s="54"/>
      <c r="Q15" s="54"/>
      <c r="R15" s="54"/>
    </row>
    <row r="16" spans="1:18" ht="24">
      <c r="A16" s="6"/>
      <c r="B16" s="6"/>
      <c r="C16" s="6"/>
      <c r="D16" s="6"/>
      <c r="E16" s="6"/>
      <c r="F16" s="6"/>
      <c r="G16" s="6"/>
      <c r="H16" s="6"/>
      <c r="I16" s="6"/>
      <c r="J16" s="6"/>
      <c r="K16" s="6"/>
      <c r="L16" s="6"/>
      <c r="M16" s="6"/>
      <c r="N16" s="6"/>
      <c r="O16" s="6"/>
      <c r="P16" s="6"/>
      <c r="Q16" s="6"/>
      <c r="R16" s="6"/>
    </row>
    <row r="17" spans="1:19" ht="24">
      <c r="A17" s="6"/>
      <c r="B17" s="6"/>
      <c r="C17" s="6"/>
      <c r="D17" s="6"/>
      <c r="E17" s="6"/>
      <c r="F17" s="6"/>
      <c r="G17" s="6"/>
      <c r="H17" s="6"/>
      <c r="I17" s="6"/>
      <c r="J17" s="6"/>
      <c r="K17" s="6"/>
      <c r="L17" s="6"/>
      <c r="M17" s="6"/>
      <c r="N17" s="6"/>
      <c r="O17" s="6"/>
      <c r="P17" s="6"/>
      <c r="Q17" s="6"/>
      <c r="R17" s="6"/>
    </row>
    <row r="18" spans="1:19" ht="24">
      <c r="A18" s="6"/>
      <c r="B18" s="6"/>
      <c r="C18" s="6"/>
      <c r="D18" s="6"/>
      <c r="E18" s="6"/>
      <c r="F18" s="6"/>
      <c r="G18" s="6"/>
      <c r="H18" s="6"/>
      <c r="I18" s="6"/>
      <c r="J18" s="6"/>
      <c r="K18" s="6"/>
      <c r="L18" s="6"/>
      <c r="M18" s="6"/>
      <c r="N18" s="6"/>
      <c r="O18" s="6"/>
      <c r="P18" s="6"/>
      <c r="Q18" s="6"/>
      <c r="R18" s="6"/>
    </row>
    <row r="19" spans="1:19" ht="24">
      <c r="A19" s="6"/>
      <c r="B19" s="6"/>
      <c r="C19" s="6"/>
      <c r="D19" s="6"/>
      <c r="E19" s="6"/>
      <c r="F19" s="6"/>
      <c r="G19" s="6"/>
      <c r="H19" s="6"/>
      <c r="I19" s="6"/>
      <c r="J19" s="6"/>
      <c r="K19" s="6"/>
      <c r="L19" s="6"/>
      <c r="M19" s="6"/>
      <c r="N19" s="6"/>
      <c r="O19" s="6"/>
      <c r="P19" s="6"/>
      <c r="Q19" s="6"/>
      <c r="R19" s="6"/>
    </row>
    <row r="20" spans="1:19" ht="24">
      <c r="A20" s="6"/>
      <c r="B20" s="6"/>
      <c r="C20" s="6"/>
      <c r="D20" s="6"/>
      <c r="E20" s="6"/>
      <c r="F20" s="6"/>
      <c r="G20" s="6"/>
      <c r="H20" s="6"/>
      <c r="I20" s="6"/>
      <c r="J20" s="6"/>
      <c r="K20" s="6"/>
      <c r="L20" s="6"/>
      <c r="M20" s="6"/>
      <c r="N20" s="6"/>
      <c r="O20" s="6"/>
      <c r="P20" s="6"/>
      <c r="Q20" s="6"/>
      <c r="R20" s="6"/>
    </row>
    <row r="21" spans="1:19" ht="24">
      <c r="A21" s="6"/>
      <c r="B21" s="6"/>
      <c r="C21" s="6"/>
      <c r="D21" s="6"/>
      <c r="E21" s="6"/>
      <c r="F21" s="6"/>
      <c r="G21" s="6"/>
      <c r="H21" s="6"/>
      <c r="I21" s="6"/>
      <c r="J21" s="6"/>
      <c r="K21" s="6"/>
      <c r="L21" s="6"/>
      <c r="M21" s="6"/>
      <c r="N21" s="6"/>
      <c r="O21" s="6"/>
      <c r="P21" s="6"/>
      <c r="Q21" s="6"/>
      <c r="R21" s="6"/>
    </row>
    <row r="22" spans="1:19" ht="24">
      <c r="A22" s="8"/>
      <c r="B22" s="8"/>
      <c r="C22" s="8"/>
      <c r="D22" s="8"/>
      <c r="E22" s="8"/>
      <c r="F22" s="8"/>
      <c r="G22" s="8"/>
      <c r="H22" s="8"/>
      <c r="I22" s="8"/>
      <c r="J22" s="8"/>
      <c r="K22" s="8"/>
      <c r="L22" s="8"/>
      <c r="M22" s="8"/>
      <c r="N22" s="8"/>
      <c r="O22" s="8"/>
      <c r="P22" s="8"/>
      <c r="Q22" s="8"/>
      <c r="R22" s="8"/>
    </row>
    <row r="23" spans="1:19" ht="24">
      <c r="A23" s="229" t="s">
        <v>3</v>
      </c>
      <c r="B23" s="230"/>
      <c r="C23" s="50"/>
      <c r="D23" s="50"/>
      <c r="E23" s="50"/>
      <c r="F23" s="50"/>
      <c r="G23" s="50"/>
      <c r="H23" s="50"/>
      <c r="I23" s="189">
        <f>I24+I25+I26</f>
        <v>3</v>
      </c>
      <c r="J23" s="188">
        <f>J24</f>
        <v>700000</v>
      </c>
      <c r="K23" s="189">
        <f>K24+K25+K26</f>
        <v>2</v>
      </c>
      <c r="L23" s="188">
        <f>L25+L26</f>
        <v>110000000</v>
      </c>
      <c r="M23" s="50"/>
      <c r="N23" s="50"/>
      <c r="O23" s="50"/>
      <c r="P23" s="50"/>
      <c r="Q23" s="50"/>
      <c r="R23" s="50"/>
    </row>
    <row r="24" spans="1:19" ht="409.5">
      <c r="A24" s="169">
        <v>1</v>
      </c>
      <c r="B24" s="170" t="s">
        <v>101</v>
      </c>
      <c r="C24" s="171"/>
      <c r="D24" s="171"/>
      <c r="E24" s="172">
        <v>1</v>
      </c>
      <c r="F24" s="173">
        <v>700000</v>
      </c>
      <c r="G24" s="171"/>
      <c r="H24" s="171"/>
      <c r="I24" s="172">
        <v>1</v>
      </c>
      <c r="J24" s="173">
        <v>700000</v>
      </c>
      <c r="K24" s="171"/>
      <c r="L24" s="171"/>
      <c r="M24" s="171"/>
      <c r="N24" s="171"/>
      <c r="O24" s="171"/>
      <c r="P24" s="171"/>
      <c r="Q24" s="170" t="s">
        <v>106</v>
      </c>
      <c r="R24" s="174" t="s">
        <v>107</v>
      </c>
    </row>
    <row r="25" spans="1:19" ht="409.5">
      <c r="A25" s="175">
        <v>2</v>
      </c>
      <c r="B25" s="176" t="s">
        <v>102</v>
      </c>
      <c r="C25" s="177"/>
      <c r="D25" s="177"/>
      <c r="E25" s="178">
        <v>1</v>
      </c>
      <c r="F25" s="179">
        <v>100000000</v>
      </c>
      <c r="G25" s="177"/>
      <c r="H25" s="177"/>
      <c r="I25" s="178">
        <v>1</v>
      </c>
      <c r="J25" s="177"/>
      <c r="K25" s="177">
        <v>1</v>
      </c>
      <c r="L25" s="179">
        <v>100000000</v>
      </c>
      <c r="M25" s="177"/>
      <c r="N25" s="177"/>
      <c r="O25" s="177"/>
      <c r="P25" s="177"/>
      <c r="Q25" s="177" t="s">
        <v>108</v>
      </c>
      <c r="R25" s="180" t="s">
        <v>105</v>
      </c>
      <c r="S25" s="167"/>
    </row>
    <row r="26" spans="1:19" ht="409.5">
      <c r="A26" s="175">
        <v>3</v>
      </c>
      <c r="B26" s="176" t="s">
        <v>103</v>
      </c>
      <c r="C26" s="177"/>
      <c r="D26" s="177"/>
      <c r="E26" s="178">
        <v>1</v>
      </c>
      <c r="F26" s="179">
        <v>10000000</v>
      </c>
      <c r="G26" s="177"/>
      <c r="H26" s="177"/>
      <c r="I26" s="178">
        <v>1</v>
      </c>
      <c r="J26" s="177"/>
      <c r="K26" s="177">
        <v>1</v>
      </c>
      <c r="L26" s="179">
        <v>10000000</v>
      </c>
      <c r="M26" s="177"/>
      <c r="N26" s="177"/>
      <c r="O26" s="177"/>
      <c r="P26" s="177"/>
      <c r="Q26" s="176" t="s">
        <v>109</v>
      </c>
      <c r="R26" s="180" t="s">
        <v>104</v>
      </c>
    </row>
    <row r="27" spans="1:19" ht="24">
      <c r="A27" s="181"/>
      <c r="B27" s="182"/>
      <c r="C27" s="182"/>
      <c r="D27" s="182"/>
      <c r="E27" s="182"/>
      <c r="F27" s="182"/>
      <c r="G27" s="182"/>
      <c r="H27" s="182"/>
      <c r="I27" s="182"/>
      <c r="J27" s="182"/>
      <c r="K27" s="182"/>
      <c r="L27" s="182"/>
      <c r="M27" s="182"/>
      <c r="N27" s="182"/>
      <c r="O27" s="182"/>
      <c r="P27" s="182"/>
      <c r="Q27" s="182"/>
      <c r="R27" s="183"/>
    </row>
    <row r="28" spans="1:19" ht="24">
      <c r="A28" s="181"/>
      <c r="B28" s="182"/>
      <c r="C28" s="182"/>
      <c r="D28" s="182"/>
      <c r="E28" s="182"/>
      <c r="F28" s="182"/>
      <c r="G28" s="182"/>
      <c r="H28" s="182"/>
      <c r="I28" s="182"/>
      <c r="J28" s="182"/>
      <c r="K28" s="182"/>
      <c r="L28" s="182"/>
      <c r="M28" s="182"/>
      <c r="N28" s="182"/>
      <c r="O28" s="182"/>
      <c r="P28" s="182"/>
      <c r="Q28" s="182"/>
      <c r="R28" s="183"/>
    </row>
    <row r="29" spans="1:19" ht="24">
      <c r="A29" s="184"/>
      <c r="B29" s="182"/>
      <c r="C29" s="182"/>
      <c r="D29" s="182"/>
      <c r="E29" s="182"/>
      <c r="F29" s="182"/>
      <c r="G29" s="182"/>
      <c r="H29" s="182"/>
      <c r="I29" s="182"/>
      <c r="J29" s="182"/>
      <c r="K29" s="182"/>
      <c r="L29" s="182"/>
      <c r="M29" s="182"/>
      <c r="N29" s="182"/>
      <c r="O29" s="182"/>
      <c r="P29" s="182"/>
      <c r="Q29" s="182"/>
      <c r="R29" s="183"/>
    </row>
    <row r="30" spans="1:19" ht="24">
      <c r="A30" s="185"/>
      <c r="B30" s="186"/>
      <c r="C30" s="186"/>
      <c r="D30" s="186"/>
      <c r="E30" s="186"/>
      <c r="F30" s="186"/>
      <c r="G30" s="186"/>
      <c r="H30" s="186"/>
      <c r="I30" s="186"/>
      <c r="J30" s="186"/>
      <c r="K30" s="186"/>
      <c r="L30" s="186"/>
      <c r="M30" s="186"/>
      <c r="N30" s="186"/>
      <c r="O30" s="186"/>
      <c r="P30" s="186"/>
      <c r="Q30" s="186"/>
      <c r="R30" s="187"/>
    </row>
    <row r="32" spans="1:19" ht="24">
      <c r="A32" s="191" t="s">
        <v>30</v>
      </c>
      <c r="B32" s="191"/>
      <c r="C32" s="191"/>
      <c r="D32" s="191"/>
      <c r="E32" s="191"/>
      <c r="F32" s="191"/>
      <c r="G32" s="191"/>
      <c r="H32" s="191"/>
      <c r="I32" s="191"/>
      <c r="J32" s="191"/>
      <c r="K32" s="191"/>
      <c r="L32" s="191"/>
      <c r="M32" s="191"/>
      <c r="N32" s="191"/>
      <c r="O32" s="191"/>
      <c r="P32" s="191"/>
      <c r="Q32" s="191"/>
      <c r="R32" s="191"/>
    </row>
    <row r="33" spans="1:18" ht="24">
      <c r="A33" s="191"/>
      <c r="B33" s="191"/>
      <c r="C33" s="191"/>
      <c r="D33" s="191"/>
      <c r="E33" s="191"/>
      <c r="F33" s="191"/>
      <c r="G33" s="191"/>
      <c r="H33" s="191"/>
      <c r="I33" s="191"/>
      <c r="J33" s="191"/>
      <c r="K33" s="191"/>
      <c r="L33" s="191"/>
      <c r="M33" s="191"/>
      <c r="N33" s="191"/>
      <c r="O33" s="191"/>
      <c r="P33" s="191"/>
      <c r="Q33" s="191"/>
      <c r="R33" s="191"/>
    </row>
    <row r="34" spans="1:18">
      <c r="A34" s="228"/>
      <c r="B34" s="228"/>
      <c r="C34" s="228"/>
      <c r="D34" s="228"/>
      <c r="E34" s="228"/>
      <c r="F34" s="228"/>
      <c r="G34" s="228"/>
      <c r="H34" s="228"/>
      <c r="I34" s="228"/>
      <c r="J34" s="228"/>
      <c r="K34" s="228"/>
      <c r="L34" s="228"/>
      <c r="M34" s="228"/>
      <c r="N34" s="228"/>
      <c r="O34" s="228"/>
      <c r="P34" s="228"/>
      <c r="Q34" s="228"/>
      <c r="R34" s="228"/>
    </row>
    <row r="35" spans="1:18">
      <c r="A35" s="228"/>
      <c r="B35" s="228"/>
      <c r="C35" s="228"/>
      <c r="D35" s="228"/>
      <c r="E35" s="228"/>
      <c r="F35" s="228"/>
      <c r="G35" s="228"/>
      <c r="H35" s="228"/>
      <c r="I35" s="228"/>
      <c r="J35" s="228"/>
      <c r="K35" s="228"/>
      <c r="L35" s="228"/>
      <c r="M35" s="228"/>
      <c r="N35" s="228"/>
      <c r="O35" s="228"/>
      <c r="P35" s="228"/>
      <c r="Q35" s="228"/>
      <c r="R35" s="228"/>
    </row>
    <row r="36" spans="1:18">
      <c r="A36" s="228"/>
      <c r="B36" s="228"/>
      <c r="C36" s="228"/>
      <c r="D36" s="228"/>
      <c r="E36" s="228"/>
      <c r="F36" s="228"/>
      <c r="G36" s="228"/>
      <c r="H36" s="228"/>
      <c r="I36" s="228"/>
      <c r="J36" s="228"/>
      <c r="K36" s="228"/>
      <c r="L36" s="228"/>
      <c r="M36" s="228"/>
      <c r="N36" s="228"/>
      <c r="O36" s="228"/>
      <c r="P36" s="228"/>
      <c r="Q36" s="228"/>
      <c r="R36" s="228"/>
    </row>
    <row r="37" spans="1:18">
      <c r="A37" s="228"/>
      <c r="B37" s="228"/>
      <c r="C37" s="228"/>
      <c r="D37" s="228"/>
      <c r="E37" s="228"/>
      <c r="F37" s="228"/>
      <c r="G37" s="228"/>
      <c r="H37" s="228"/>
      <c r="I37" s="228"/>
      <c r="J37" s="228"/>
      <c r="K37" s="228"/>
      <c r="L37" s="228"/>
      <c r="M37" s="228"/>
      <c r="N37" s="228"/>
      <c r="O37" s="228"/>
      <c r="P37" s="228"/>
      <c r="Q37" s="228"/>
      <c r="R37" s="228"/>
    </row>
    <row r="38" spans="1:18">
      <c r="A38" s="228"/>
      <c r="B38" s="228"/>
      <c r="C38" s="228"/>
      <c r="D38" s="228"/>
      <c r="E38" s="228"/>
      <c r="F38" s="228"/>
      <c r="G38" s="228"/>
      <c r="H38" s="228"/>
      <c r="I38" s="228"/>
      <c r="J38" s="228"/>
      <c r="K38" s="228"/>
      <c r="L38" s="228"/>
      <c r="M38" s="228"/>
      <c r="N38" s="228"/>
      <c r="O38" s="228"/>
      <c r="P38" s="228"/>
      <c r="Q38" s="228"/>
      <c r="R38" s="228"/>
    </row>
    <row r="39" spans="1:18">
      <c r="A39" s="228"/>
      <c r="B39" s="228"/>
      <c r="C39" s="228"/>
      <c r="D39" s="228"/>
      <c r="E39" s="228"/>
      <c r="F39" s="228"/>
      <c r="G39" s="228"/>
      <c r="H39" s="228"/>
      <c r="I39" s="228"/>
      <c r="J39" s="228"/>
      <c r="K39" s="228"/>
      <c r="L39" s="228"/>
      <c r="M39" s="228"/>
      <c r="N39" s="228"/>
      <c r="O39" s="228"/>
      <c r="P39" s="228"/>
      <c r="Q39" s="228"/>
      <c r="R39" s="228"/>
    </row>
  </sheetData>
  <mergeCells count="36">
    <mergeCell ref="A34:R34"/>
    <mergeCell ref="I4:P4"/>
    <mergeCell ref="A1:R1"/>
    <mergeCell ref="A2:R2"/>
    <mergeCell ref="A4:A7"/>
    <mergeCell ref="B4:B7"/>
    <mergeCell ref="C4:D4"/>
    <mergeCell ref="E4:E7"/>
    <mergeCell ref="F4:F7"/>
    <mergeCell ref="R4:R7"/>
    <mergeCell ref="I5:J5"/>
    <mergeCell ref="K5:L5"/>
    <mergeCell ref="M5:N5"/>
    <mergeCell ref="O5:P5"/>
    <mergeCell ref="G6:G7"/>
    <mergeCell ref="O6:O7"/>
    <mergeCell ref="P6:P7"/>
    <mergeCell ref="A23:B23"/>
    <mergeCell ref="A32:R32"/>
    <mergeCell ref="A33:R33"/>
    <mergeCell ref="I6:I7"/>
    <mergeCell ref="J6:J7"/>
    <mergeCell ref="K6:K7"/>
    <mergeCell ref="L6:L7"/>
    <mergeCell ref="M6:M7"/>
    <mergeCell ref="N6:N7"/>
    <mergeCell ref="C5:C7"/>
    <mergeCell ref="D5:D7"/>
    <mergeCell ref="H6:H7"/>
    <mergeCell ref="G4:H5"/>
    <mergeCell ref="Q4:Q7"/>
    <mergeCell ref="A35:R35"/>
    <mergeCell ref="A36:R36"/>
    <mergeCell ref="A37:R37"/>
    <mergeCell ref="A38:R38"/>
    <mergeCell ref="A39:R39"/>
  </mergeCells>
  <printOptions horizontalCentered="1"/>
  <pageMargins left="0.31496062992125984" right="0.31496062992125984" top="0.74803149606299213" bottom="0.74803149606299213" header="0.31496062992125984" footer="0.31496062992125984"/>
  <pageSetup paperSize="9" scale="57" orientation="landscape" r:id="rId1"/>
  <rowBreaks count="1" manualBreakCount="1">
    <brk id="22"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5"/>
  <sheetViews>
    <sheetView view="pageBreakPreview" topLeftCell="A13" zoomScaleNormal="100" zoomScaleSheetLayoutView="100" workbookViewId="0">
      <selection activeCell="K11" sqref="K11"/>
    </sheetView>
  </sheetViews>
  <sheetFormatPr defaultColWidth="9" defaultRowHeight="18.75"/>
  <cols>
    <col min="1" max="1" width="6" style="4" customWidth="1"/>
    <col min="2" max="2" width="30.42578125" style="4" customWidth="1"/>
    <col min="3" max="4" width="9" style="4"/>
    <col min="5" max="5" width="12.28515625" style="4" bestFit="1" customWidth="1"/>
    <col min="6" max="6" width="13.140625" style="4" customWidth="1"/>
    <col min="7" max="7" width="9" style="4"/>
    <col min="8" max="8" width="13.42578125" style="4" bestFit="1" customWidth="1"/>
    <col min="9" max="9" width="9" style="4"/>
    <col min="10" max="10" width="9.85546875" style="4" customWidth="1"/>
    <col min="11" max="15" width="9" style="4"/>
    <col min="16" max="16" width="12.28515625" style="4" bestFit="1" customWidth="1"/>
    <col min="17" max="17" width="14.42578125" style="4" customWidth="1"/>
    <col min="18" max="18" width="34" style="4" customWidth="1"/>
    <col min="19" max="16384" width="9" style="4"/>
  </cols>
  <sheetData>
    <row r="1" spans="1:18" ht="24">
      <c r="A1" s="227" t="s">
        <v>44</v>
      </c>
      <c r="B1" s="227"/>
      <c r="C1" s="227"/>
      <c r="D1" s="227"/>
      <c r="E1" s="227"/>
      <c r="F1" s="227"/>
      <c r="G1" s="227"/>
      <c r="H1" s="227"/>
      <c r="I1" s="227"/>
      <c r="J1" s="227"/>
      <c r="K1" s="227"/>
      <c r="L1" s="227"/>
      <c r="M1" s="227"/>
      <c r="N1" s="227"/>
      <c r="O1" s="227"/>
      <c r="P1" s="227"/>
      <c r="Q1" s="227"/>
      <c r="R1" s="227"/>
    </row>
    <row r="2" spans="1:18" s="1" customFormat="1" ht="24">
      <c r="A2" s="227" t="s">
        <v>56</v>
      </c>
      <c r="B2" s="227"/>
      <c r="C2" s="227"/>
      <c r="D2" s="227"/>
      <c r="E2" s="227"/>
      <c r="F2" s="227"/>
      <c r="G2" s="227"/>
      <c r="H2" s="227"/>
      <c r="I2" s="227"/>
      <c r="J2" s="227"/>
      <c r="K2" s="227"/>
      <c r="L2" s="227"/>
      <c r="M2" s="227"/>
      <c r="N2" s="227"/>
      <c r="O2" s="227"/>
      <c r="P2" s="227"/>
      <c r="Q2" s="227"/>
      <c r="R2" s="227"/>
    </row>
    <row r="3" spans="1:18" s="1" customFormat="1" ht="24">
      <c r="A3" s="227" t="s">
        <v>25</v>
      </c>
      <c r="B3" s="227"/>
      <c r="C3" s="227"/>
      <c r="D3" s="227"/>
      <c r="E3" s="227"/>
      <c r="F3" s="227"/>
      <c r="G3" s="227"/>
      <c r="H3" s="227"/>
      <c r="I3" s="227"/>
      <c r="J3" s="227"/>
      <c r="K3" s="227"/>
      <c r="L3" s="227"/>
      <c r="M3" s="227"/>
      <c r="N3" s="227"/>
      <c r="O3" s="227"/>
      <c r="P3" s="227"/>
      <c r="Q3" s="227"/>
      <c r="R3" s="227"/>
    </row>
    <row r="4" spans="1:18" s="1" customFormat="1" ht="24"/>
    <row r="5" spans="1:18" s="5" customFormat="1" ht="21" customHeight="1">
      <c r="A5" s="213" t="s">
        <v>4</v>
      </c>
      <c r="B5" s="213" t="s">
        <v>5</v>
      </c>
      <c r="C5" s="212" t="s">
        <v>17</v>
      </c>
      <c r="D5" s="212"/>
      <c r="E5" s="213" t="s">
        <v>34</v>
      </c>
      <c r="F5" s="221" t="s">
        <v>6</v>
      </c>
      <c r="G5" s="217" t="s">
        <v>57</v>
      </c>
      <c r="H5" s="218"/>
      <c r="I5" s="224" t="s">
        <v>26</v>
      </c>
      <c r="J5" s="225"/>
      <c r="K5" s="225"/>
      <c r="L5" s="225"/>
      <c r="M5" s="225"/>
      <c r="N5" s="225"/>
      <c r="O5" s="225"/>
      <c r="P5" s="226"/>
      <c r="Q5" s="213" t="s">
        <v>49</v>
      </c>
      <c r="R5" s="233" t="s">
        <v>31</v>
      </c>
    </row>
    <row r="6" spans="1:18" s="5" customFormat="1" ht="24">
      <c r="A6" s="213"/>
      <c r="B6" s="212"/>
      <c r="C6" s="212" t="s">
        <v>18</v>
      </c>
      <c r="D6" s="212" t="s">
        <v>19</v>
      </c>
      <c r="E6" s="212"/>
      <c r="F6" s="222"/>
      <c r="G6" s="219"/>
      <c r="H6" s="220"/>
      <c r="I6" s="212">
        <v>2568</v>
      </c>
      <c r="J6" s="212"/>
      <c r="K6" s="212">
        <v>2569</v>
      </c>
      <c r="L6" s="212"/>
      <c r="M6" s="212">
        <v>2570</v>
      </c>
      <c r="N6" s="212"/>
      <c r="O6" s="212" t="s">
        <v>8</v>
      </c>
      <c r="P6" s="212"/>
      <c r="Q6" s="212"/>
      <c r="R6" s="232"/>
    </row>
    <row r="7" spans="1:18" s="5" customFormat="1" ht="24">
      <c r="A7" s="213"/>
      <c r="B7" s="212"/>
      <c r="C7" s="212"/>
      <c r="D7" s="212"/>
      <c r="E7" s="212"/>
      <c r="F7" s="222"/>
      <c r="G7" s="212" t="s">
        <v>0</v>
      </c>
      <c r="H7" s="212" t="s">
        <v>7</v>
      </c>
      <c r="I7" s="212" t="s">
        <v>0</v>
      </c>
      <c r="J7" s="212" t="s">
        <v>7</v>
      </c>
      <c r="K7" s="212" t="s">
        <v>0</v>
      </c>
      <c r="L7" s="212" t="s">
        <v>7</v>
      </c>
      <c r="M7" s="212" t="s">
        <v>0</v>
      </c>
      <c r="N7" s="212" t="s">
        <v>7</v>
      </c>
      <c r="O7" s="212" t="s">
        <v>0</v>
      </c>
      <c r="P7" s="212" t="s">
        <v>7</v>
      </c>
      <c r="Q7" s="212"/>
      <c r="R7" s="232"/>
    </row>
    <row r="8" spans="1:18" s="5" customFormat="1" ht="24">
      <c r="A8" s="213"/>
      <c r="B8" s="212"/>
      <c r="C8" s="212"/>
      <c r="D8" s="212"/>
      <c r="E8" s="212"/>
      <c r="F8" s="223"/>
      <c r="G8" s="212"/>
      <c r="H8" s="212"/>
      <c r="I8" s="212"/>
      <c r="J8" s="212"/>
      <c r="K8" s="212"/>
      <c r="L8" s="212"/>
      <c r="M8" s="212"/>
      <c r="N8" s="212"/>
      <c r="O8" s="212"/>
      <c r="P8" s="212"/>
      <c r="Q8" s="212"/>
      <c r="R8" s="232"/>
    </row>
    <row r="9" spans="1:18" s="1" customFormat="1" ht="24">
      <c r="A9" s="3"/>
      <c r="B9" s="2" t="s">
        <v>16</v>
      </c>
      <c r="C9" s="3"/>
      <c r="D9" s="3"/>
      <c r="E9" s="3"/>
      <c r="F9" s="3"/>
      <c r="G9" s="3"/>
      <c r="H9" s="3"/>
      <c r="I9" s="3"/>
      <c r="J9" s="3"/>
      <c r="K9" s="3"/>
      <c r="L9" s="3"/>
      <c r="M9" s="3"/>
      <c r="N9" s="3"/>
      <c r="O9" s="3"/>
      <c r="P9" s="3"/>
      <c r="Q9" s="3"/>
      <c r="R9" s="3"/>
    </row>
    <row r="10" spans="1:18" s="1" customFormat="1" ht="24">
      <c r="A10" s="229" t="s">
        <v>1</v>
      </c>
      <c r="B10" s="230"/>
      <c r="C10" s="50"/>
      <c r="D10" s="50"/>
      <c r="E10" s="50"/>
      <c r="F10" s="50"/>
      <c r="G10" s="50"/>
      <c r="H10" s="50"/>
      <c r="I10" s="50"/>
      <c r="J10" s="50"/>
      <c r="K10" s="50"/>
      <c r="L10" s="50"/>
      <c r="M10" s="50"/>
      <c r="N10" s="50"/>
      <c r="O10" s="50"/>
      <c r="P10" s="50"/>
      <c r="Q10" s="50"/>
      <c r="R10" s="50"/>
    </row>
    <row r="11" spans="1:18" s="1" customFormat="1" ht="305.25">
      <c r="A11" s="16">
        <v>1</v>
      </c>
      <c r="B11" s="39" t="s">
        <v>29</v>
      </c>
      <c r="C11" s="40" t="s">
        <v>20</v>
      </c>
      <c r="D11" s="41"/>
      <c r="E11" s="42" t="s">
        <v>36</v>
      </c>
      <c r="F11" s="43">
        <v>304580000</v>
      </c>
      <c r="G11" s="44">
        <v>1</v>
      </c>
      <c r="H11" s="45">
        <v>143258300</v>
      </c>
      <c r="I11" s="6"/>
      <c r="J11" s="6"/>
      <c r="K11" s="6"/>
      <c r="L11" s="6"/>
      <c r="M11" s="6"/>
      <c r="N11" s="6"/>
      <c r="O11" s="44">
        <v>1</v>
      </c>
      <c r="P11" s="45">
        <v>143258300</v>
      </c>
      <c r="Q11" s="6"/>
      <c r="R11" s="46" t="s">
        <v>32</v>
      </c>
    </row>
    <row r="12" spans="1:18" s="1" customFormat="1" ht="24">
      <c r="A12" s="6"/>
      <c r="B12" s="6"/>
      <c r="C12" s="6"/>
      <c r="D12" s="6"/>
      <c r="E12" s="6"/>
      <c r="F12" s="6"/>
      <c r="G12" s="6"/>
      <c r="H12" s="6"/>
      <c r="I12" s="6"/>
      <c r="J12" s="6"/>
      <c r="K12" s="6"/>
      <c r="L12" s="6"/>
      <c r="M12" s="6"/>
      <c r="N12" s="6"/>
      <c r="O12" s="6"/>
      <c r="P12" s="6"/>
      <c r="Q12" s="6"/>
      <c r="R12" s="6"/>
    </row>
    <row r="13" spans="1:18" customFormat="1" ht="24">
      <c r="A13" s="53" t="s">
        <v>2</v>
      </c>
      <c r="B13" s="54"/>
      <c r="C13" s="54"/>
      <c r="D13" s="54"/>
      <c r="E13" s="54"/>
      <c r="F13" s="54"/>
      <c r="G13" s="54"/>
      <c r="H13" s="54"/>
      <c r="I13" s="54"/>
      <c r="J13" s="54"/>
      <c r="K13" s="54"/>
      <c r="L13" s="54"/>
      <c r="M13" s="54"/>
      <c r="N13" s="54"/>
      <c r="O13" s="54"/>
      <c r="P13" s="54"/>
      <c r="Q13" s="54"/>
      <c r="R13" s="54"/>
    </row>
    <row r="14" spans="1:18" customFormat="1" ht="24">
      <c r="A14" s="6"/>
      <c r="B14" s="6"/>
      <c r="C14" s="6"/>
      <c r="D14" s="6"/>
      <c r="E14" s="6"/>
      <c r="F14" s="6"/>
      <c r="G14" s="6"/>
      <c r="H14" s="6"/>
      <c r="I14" s="6"/>
      <c r="J14" s="6"/>
      <c r="K14" s="6"/>
      <c r="L14" s="6"/>
      <c r="M14" s="6"/>
      <c r="N14" s="6"/>
      <c r="O14" s="6"/>
      <c r="P14" s="6"/>
      <c r="Q14" s="6"/>
      <c r="R14" s="6"/>
    </row>
    <row r="15" spans="1:18" customFormat="1" ht="24">
      <c r="A15" s="7"/>
      <c r="B15" s="7"/>
      <c r="C15" s="7"/>
      <c r="D15" s="7"/>
      <c r="E15" s="7"/>
      <c r="F15" s="7"/>
      <c r="G15" s="7"/>
      <c r="H15" s="7"/>
      <c r="I15" s="7"/>
      <c r="J15" s="7"/>
      <c r="K15" s="7"/>
      <c r="L15" s="7"/>
      <c r="M15" s="7"/>
      <c r="N15" s="7"/>
      <c r="O15" s="7"/>
      <c r="P15" s="7"/>
      <c r="Q15" s="7"/>
      <c r="R15" s="7"/>
    </row>
    <row r="16" spans="1:18" customFormat="1" ht="24">
      <c r="A16" s="229" t="s">
        <v>3</v>
      </c>
      <c r="B16" s="230"/>
      <c r="C16" s="50"/>
      <c r="D16" s="50"/>
      <c r="E16" s="50"/>
      <c r="F16" s="50"/>
      <c r="G16" s="50"/>
      <c r="H16" s="50"/>
      <c r="I16" s="50"/>
      <c r="J16" s="50"/>
      <c r="K16" s="50"/>
      <c r="L16" s="50"/>
      <c r="M16" s="50"/>
      <c r="N16" s="50"/>
      <c r="O16" s="50"/>
      <c r="P16" s="50"/>
      <c r="Q16" s="50"/>
      <c r="R16" s="50"/>
    </row>
    <row r="17" spans="1:18" s="1" customFormat="1" ht="139.5">
      <c r="A17" s="12">
        <v>1</v>
      </c>
      <c r="B17" s="13" t="s">
        <v>38</v>
      </c>
      <c r="C17" s="17" t="s">
        <v>20</v>
      </c>
      <c r="D17" s="9"/>
      <c r="E17" s="12" t="s">
        <v>37</v>
      </c>
      <c r="F17" s="37">
        <v>1995100</v>
      </c>
      <c r="G17" s="12">
        <v>1</v>
      </c>
      <c r="H17" s="37">
        <v>1995100</v>
      </c>
      <c r="I17" s="12"/>
      <c r="J17" s="38"/>
      <c r="K17" s="9"/>
      <c r="L17" s="9"/>
      <c r="M17" s="9"/>
      <c r="N17" s="9"/>
      <c r="O17" s="12"/>
      <c r="P17" s="38"/>
      <c r="Q17" s="9"/>
      <c r="R17" s="47" t="s">
        <v>42</v>
      </c>
    </row>
    <row r="18" spans="1:18" s="1" customFormat="1" ht="93">
      <c r="A18" s="32">
        <v>2</v>
      </c>
      <c r="B18" s="31" t="s">
        <v>39</v>
      </c>
      <c r="C18" s="25" t="s">
        <v>20</v>
      </c>
      <c r="D18" s="36"/>
      <c r="E18" s="32" t="s">
        <v>37</v>
      </c>
      <c r="F18" s="49">
        <v>2000000</v>
      </c>
      <c r="G18" s="32">
        <v>1</v>
      </c>
      <c r="H18" s="49">
        <v>2000000</v>
      </c>
      <c r="I18" s="32"/>
      <c r="J18" s="35"/>
      <c r="K18" s="36"/>
      <c r="L18" s="36"/>
      <c r="M18" s="36"/>
      <c r="N18" s="36"/>
      <c r="O18" s="32"/>
      <c r="P18" s="35"/>
      <c r="Q18" s="36"/>
      <c r="R18" s="48" t="s">
        <v>41</v>
      </c>
    </row>
    <row r="19" spans="1:18" s="1" customFormat="1" ht="93">
      <c r="A19" s="16">
        <v>3</v>
      </c>
      <c r="B19" s="15" t="s">
        <v>40</v>
      </c>
      <c r="C19" s="33" t="s">
        <v>20</v>
      </c>
      <c r="D19" s="14"/>
      <c r="E19" s="16" t="s">
        <v>37</v>
      </c>
      <c r="F19" s="34">
        <v>12000000</v>
      </c>
      <c r="G19" s="16">
        <v>1</v>
      </c>
      <c r="H19" s="34">
        <f>F19</f>
        <v>12000000</v>
      </c>
      <c r="I19" s="16"/>
      <c r="J19" s="24"/>
      <c r="K19" s="14"/>
      <c r="L19" s="14"/>
      <c r="M19" s="14"/>
      <c r="N19" s="14"/>
      <c r="O19" s="16"/>
      <c r="P19" s="24"/>
      <c r="Q19" s="14"/>
      <c r="R19" s="48" t="s">
        <v>43</v>
      </c>
    </row>
    <row r="21" spans="1:18" ht="24">
      <c r="A21" s="191" t="s">
        <v>30</v>
      </c>
      <c r="B21" s="191"/>
      <c r="C21" s="191"/>
      <c r="D21" s="191"/>
      <c r="E21" s="191"/>
      <c r="F21" s="191"/>
      <c r="G21" s="191"/>
      <c r="H21" s="191"/>
      <c r="I21" s="191"/>
      <c r="J21" s="191"/>
      <c r="K21" s="191"/>
      <c r="L21" s="191"/>
      <c r="M21" s="191"/>
      <c r="N21" s="191"/>
      <c r="O21" s="191"/>
      <c r="P21" s="191"/>
      <c r="Q21" s="191"/>
      <c r="R21" s="191"/>
    </row>
    <row r="22" spans="1:18" ht="24">
      <c r="A22" s="191"/>
      <c r="B22" s="191"/>
      <c r="C22" s="191"/>
      <c r="D22" s="191"/>
      <c r="E22" s="191"/>
      <c r="F22" s="191"/>
      <c r="G22" s="191"/>
      <c r="H22" s="191"/>
      <c r="I22" s="191"/>
      <c r="J22" s="191"/>
      <c r="K22" s="191"/>
      <c r="L22" s="191"/>
      <c r="M22" s="191"/>
      <c r="N22" s="191"/>
      <c r="O22" s="191"/>
      <c r="P22" s="191"/>
      <c r="Q22" s="191"/>
      <c r="R22" s="191"/>
    </row>
    <row r="23" spans="1:18">
      <c r="A23" s="228"/>
      <c r="B23" s="228"/>
      <c r="C23" s="228"/>
      <c r="D23" s="228"/>
      <c r="E23" s="228"/>
      <c r="F23" s="228"/>
      <c r="G23" s="228"/>
      <c r="H23" s="228"/>
      <c r="I23" s="228"/>
      <c r="J23" s="228"/>
      <c r="K23" s="228"/>
      <c r="L23" s="228"/>
      <c r="M23" s="228"/>
      <c r="N23" s="228"/>
      <c r="O23" s="228"/>
      <c r="P23" s="228"/>
      <c r="Q23" s="228"/>
      <c r="R23" s="228"/>
    </row>
    <row r="24" spans="1:18">
      <c r="A24" s="228"/>
      <c r="B24" s="228"/>
      <c r="C24" s="228"/>
      <c r="D24" s="228"/>
      <c r="E24" s="228"/>
      <c r="F24" s="228"/>
      <c r="G24" s="228"/>
      <c r="H24" s="228"/>
      <c r="I24" s="228"/>
      <c r="J24" s="228"/>
      <c r="K24" s="228"/>
      <c r="L24" s="228"/>
      <c r="M24" s="228"/>
      <c r="N24" s="228"/>
      <c r="O24" s="228"/>
      <c r="P24" s="228"/>
      <c r="Q24" s="228"/>
      <c r="R24" s="228"/>
    </row>
    <row r="25" spans="1:18">
      <c r="A25" s="228"/>
      <c r="B25" s="228"/>
      <c r="C25" s="228"/>
      <c r="D25" s="228"/>
      <c r="E25" s="228"/>
      <c r="F25" s="228"/>
      <c r="G25" s="228"/>
      <c r="H25" s="228"/>
      <c r="I25" s="228"/>
      <c r="J25" s="228"/>
      <c r="K25" s="228"/>
      <c r="L25" s="228"/>
      <c r="M25" s="228"/>
      <c r="N25" s="228"/>
      <c r="O25" s="228"/>
      <c r="P25" s="228"/>
      <c r="Q25" s="228"/>
      <c r="R25" s="228"/>
    </row>
  </sheetData>
  <mergeCells count="35">
    <mergeCell ref="A1:R1"/>
    <mergeCell ref="A2:R2"/>
    <mergeCell ref="A3:R3"/>
    <mergeCell ref="A5:A8"/>
    <mergeCell ref="B5:B8"/>
    <mergeCell ref="C5:D5"/>
    <mergeCell ref="E5:E8"/>
    <mergeCell ref="F5:F8"/>
    <mergeCell ref="Q5:Q8"/>
    <mergeCell ref="R5:R8"/>
    <mergeCell ref="C6:C8"/>
    <mergeCell ref="D6:D8"/>
    <mergeCell ref="I6:J6"/>
    <mergeCell ref="K6:L6"/>
    <mergeCell ref="K7:K8"/>
    <mergeCell ref="M6:N6"/>
    <mergeCell ref="O6:P6"/>
    <mergeCell ref="G5:H6"/>
    <mergeCell ref="I5:P5"/>
    <mergeCell ref="A16:B16"/>
    <mergeCell ref="A10:B10"/>
    <mergeCell ref="H7:H8"/>
    <mergeCell ref="I7:I8"/>
    <mergeCell ref="J7:J8"/>
    <mergeCell ref="G7:G8"/>
    <mergeCell ref="N7:N8"/>
    <mergeCell ref="O7:O8"/>
    <mergeCell ref="P7:P8"/>
    <mergeCell ref="L7:L8"/>
    <mergeCell ref="M7:M8"/>
    <mergeCell ref="A24:R24"/>
    <mergeCell ref="A25:R25"/>
    <mergeCell ref="A21:R21"/>
    <mergeCell ref="A22:R22"/>
    <mergeCell ref="A23:R23"/>
  </mergeCells>
  <pageMargins left="0.31496062992125984" right="0.31496062992125984" top="0.74803149606299213" bottom="0.74803149606299213" header="0.31496062992125984" footer="0.31496062992125984"/>
  <pageSetup paperSize="9" scale="49" orientation="landscape" r:id="rId1"/>
  <rowBreaks count="1" manualBreakCount="1">
    <brk id="2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4</vt:i4>
      </vt:variant>
      <vt:variant>
        <vt:lpstr>ช่วงที่มีชื่อ</vt:lpstr>
      </vt:variant>
      <vt:variant>
        <vt:i4>5</vt:i4>
      </vt:variant>
    </vt:vector>
  </HeadingPairs>
  <TitlesOfParts>
    <vt:vector size="9" baseType="lpstr">
      <vt:lpstr>RDI2569-2571</vt:lpstr>
      <vt:lpstr>ตัวอย่างแผนครุภัณฑ์</vt:lpstr>
      <vt:lpstr>แผนสิ่งก่อสร้าง 68-70</vt:lpstr>
      <vt:lpstr>ตัวอย่าง สิ่งก่อสร้าง</vt:lpstr>
      <vt:lpstr>'ตัวอย่าง สิ่งก่อสร้าง'!Print_Area</vt:lpstr>
      <vt:lpstr>ตัวอย่างแผนครุภัณฑ์!Print_Area</vt:lpstr>
      <vt:lpstr>'แผนสิ่งก่อสร้าง 68-70'!Print_Area</vt:lpstr>
      <vt:lpstr>'RDI2569-2571'!Print_Titles</vt:lpstr>
      <vt:lpstr>'ตัวอย่าง สิ่งก่อสร้าง'!Print_Titles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dc:creator>
  <cp:lastModifiedBy>ทับทิม บรรจงค์</cp:lastModifiedBy>
  <cp:lastPrinted>2024-12-02T03:56:41Z</cp:lastPrinted>
  <dcterms:created xsi:type="dcterms:W3CDTF">2017-06-12T12:37:53Z</dcterms:created>
  <dcterms:modified xsi:type="dcterms:W3CDTF">2024-12-03T02:57:41Z</dcterms:modified>
</cp:coreProperties>
</file>