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40.29\e\ประมาณการรายรับ ประจำปีงบประมาณ พ.ศ. 2568\ทบทวนแผนความต้องการงบลงทุน 2569 -2570\"/>
    </mc:Choice>
  </mc:AlternateContent>
  <bookViews>
    <workbookView xWindow="0" yWindow="0" windowWidth="24000" windowHeight="8970" activeTab="1"/>
  </bookViews>
  <sheets>
    <sheet name="สรุปรายการที่ดินและสิ่งก 68" sheetId="1" r:id="rId1"/>
    <sheet name="สรุปรายการครุภัณฑ์ 68" sheetId="2" r:id="rId2"/>
  </sheets>
  <definedNames>
    <definedName name="_xlnm.Print_Area" localSheetId="0">'สรุปรายการที่ดินและสิ่งก 68'!$A$1:$U$19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2" l="1"/>
  <c r="O16" i="2" s="1"/>
  <c r="O15" i="2" s="1"/>
  <c r="G14" i="1"/>
</calcChain>
</file>

<file path=xl/sharedStrings.xml><?xml version="1.0" encoding="utf-8"?>
<sst xmlns="http://schemas.openxmlformats.org/spreadsheetml/2006/main" count="101" uniqueCount="75">
  <si>
    <t>รวมทั้งสิ้น</t>
  </si>
  <si>
    <r>
      <t xml:space="preserve">P </t>
    </r>
    <r>
      <rPr>
        <sz val="16"/>
        <color theme="1"/>
        <rFont val="TH SarabunPSK"/>
        <family val="2"/>
      </rPr>
      <t>รูปภาพประกอบ</t>
    </r>
  </si>
  <si>
    <t>P</t>
  </si>
  <si>
    <t>เหตุผลความจำเป็น แก้ไขปัญหาความไม่เป็นระเบียบเรียบร้อยในการจอดรถของบุคลากรและนักศึกษา วัตถุประสงค์ อำนวยความสะดวกและจัดระเบียบการจอดรถของอาคารสุนทรีย์และดนตรี</t>
  </si>
  <si>
    <t xml:space="preserve"> -</t>
  </si>
  <si>
    <t>468 ตร.ม.</t>
  </si>
  <si>
    <t>อาคารสุนทรีย์และดนตรี</t>
  </si>
  <si>
    <t>งาน</t>
  </si>
  <si>
    <t>1) ค่าก่อสร้างลานกิจกรรมและโรงจอดรถอาคารสุนทรีย์และดนตรี</t>
  </si>
  <si>
    <t>ตัวอย่าง</t>
  </si>
  <si>
    <t>อื่น ๆ</t>
  </si>
  <si>
    <t>ปร.6</t>
  </si>
  <si>
    <t>ปร.5</t>
  </si>
  <si>
    <t>ปร.4</t>
  </si>
  <si>
    <t>เหตุผลความจำเป็น</t>
  </si>
  <si>
    <t>อายุของสิ่งก่อสร้าง (ปี)</t>
  </si>
  <si>
    <t>พื้นที่ใช้สอยของสิ่งก่อสร้าง (ตร.ม.)</t>
  </si>
  <si>
    <t>จำนวนผู้ใช้ประโยชน์ (คน)</t>
  </si>
  <si>
    <t>พื้นที่ใช้สอยของสิ่งก่อสร้าง (ตรม.)</t>
  </si>
  <si>
    <t>ราคาประมาณการ (BOQ)</t>
  </si>
  <si>
    <t>มีแบบแปลน</t>
  </si>
  <si>
    <t>กรณีก่อสร้างใหม่</t>
  </si>
  <si>
    <t>กรณีปรับปรุง/ซ่อมแซม</t>
  </si>
  <si>
    <t>ความพร้อมดำเนินการ (เอกสาร)</t>
  </si>
  <si>
    <t>รายละเอียดเพิ่มเติม</t>
  </si>
  <si>
    <t>พื้นที่ดำเนินการ</t>
  </si>
  <si>
    <t>วงเงินรวม</t>
  </si>
  <si>
    <t>ราคาต่อหน่วย</t>
  </si>
  <si>
    <t>จำนวนหน่วย</t>
  </si>
  <si>
    <t>หน่วยนับ (หลัง/แห่ง)</t>
  </si>
  <si>
    <t>รายการ</t>
  </si>
  <si>
    <t>ลำดับ
ความ
สำคัญ</t>
  </si>
  <si>
    <t>ลำดับที่</t>
  </si>
  <si>
    <t>หน่วยงาน.........................................................</t>
  </si>
  <si>
    <t>รายการค่าที่ดินและสิ่งก่อสร้าง</t>
  </si>
  <si>
    <t>1. ชุดครุภัณฑ์.......</t>
  </si>
  <si>
    <t>2. ครุภัณฑ์การศึกษาที่มีราคาต่อหน่วยสูงกว่า 1 ล้านบาท รวม …... รายการ</t>
  </si>
  <si>
    <t>2. ชุดครุภัณฑ์.......</t>
  </si>
  <si>
    <t>ทำทุกวัน วันละ 2 รอบ/วัน ไม่เว้นวันหยุดราชการ</t>
  </si>
  <si>
    <t>เนื่องจากมีการใช้เชลล์เพาะเลี้ยงเพื่อแยกเชื้อไวรัสและเพิ่มจำนวนมากขึ้น ทำให้เกิดความล่าช้าในการทราบผลการชันสูตรโรค ทำให้การควบคุมโรคล่าช้าไม่ทันต่อสถานการณ์ ที่ต้องการความรวดเร็วในการจัดการพื้นที่เกิดโรค การตอบผลทางห้องปฏิบัติการช้า ทำให้เกษตรกรและบริษัทต่างๆ เกิดความเสียหายทางเศรษฐกิจ</t>
  </si>
  <si>
    <t xml:space="preserve">เพื่อทดแทนหมายเลข 13.13.323/2553 ซึ่งมีอายุการใช้งาน 10 ปี ซ่อมแซมบ่อย ค่าซ่อมบำรุงสูง ปัจจุบันชำรุดอยู๋ และยังไม่สามารถหาบริษัทย์ที่ซ่อมได้ ห้องปฏิบัติการมีการใช้เชลล์เพราะเลี้ยงเนื้อเยื่อไวรัส และเพิ่มจำนวนเชื้อไวรัสก่อนตรวจชันสูตรโดยมีการใช้เครื่องมือปั่นเหวี่ยงนี้ในขั้นตอนการเตรียมเชลล์เพาะเลี้ยง จากนั้น นำเชลล์เพาะเลี้ยงที่ได้ไปใช้ในการตรวจหาโรคสัตว์ปีก โดยเฉพาะโรคใข้หวัดสัตว์ปีกและนิวคาสเชิล </t>
  </si>
  <si>
    <t>13.13.323/2553</t>
  </si>
  <si>
    <t>เครื่อง</t>
  </si>
  <si>
    <t>1.1 เครื่องปั่นเหวี่ยงชนิดควบคุมอุณหภูมิได้แบบตั้งโต๊ะ</t>
  </si>
  <si>
    <t>ชุด</t>
  </si>
  <si>
    <t>1. ชุดครุภัณฑ์การจัดการเรียนการสอนสาขาวิชาวิทยาศาสตร์ จำนวน 1 ชุด  ประกอบด้วย</t>
  </si>
  <si>
    <t>1. ครุภัณฑ์การศึกษาที่มีราคาต่อหน่วยต่ำกว่า 1 ล้านบาท รวม …... รายการ</t>
  </si>
  <si>
    <t>จำนวน</t>
  </si>
  <si>
    <t>ทดแทน
ครุภัณฑ์ทะเบียน</t>
  </si>
  <si>
    <t>ไม่สามารถใช้งานได้</t>
  </si>
  <si>
    <t>ชำรุดบางส่วนแต่ยังใช้งานได้</t>
  </si>
  <si>
    <t>ปกติ</t>
  </si>
  <si>
    <t>Spec</t>
  </si>
  <si>
    <t>ใบเสนอ
ราคา</t>
  </si>
  <si>
    <t>คำขอตั้ง</t>
  </si>
  <si>
    <t>รวม
จำนวน
ทั้งสิ้น</t>
  </si>
  <si>
    <t>กรณี
จัดหา
ใหม่</t>
  </si>
  <si>
    <t>กรณีทดแทน</t>
  </si>
  <si>
    <t>สัดส่วนครุภัณฑ์:
บุคลากร/ผู้ใช้งาน</t>
  </si>
  <si>
    <t>อายุการใช้งานเฉลื่อยต่อ
เครื่อง (ปี)</t>
  </si>
  <si>
    <t>จำนวน (หน่วย)</t>
  </si>
  <si>
    <t>ความพร้อมดำเนินการ
(เอกสาร)</t>
  </si>
  <si>
    <t>ประมาณการ
ค่าซ่อมแซม
ล่วงหน้า 
(บาท/ครั้ง)</t>
  </si>
  <si>
    <t>ปริมาณการจำนวนที่ใช้งาน</t>
  </si>
  <si>
    <t>ผลกระทบที่เกิดขึ้นหากไม่ได้รับ
งบประมาณ</t>
  </si>
  <si>
    <t>รวม
งบประมาณ
ทั้งสิ้น</t>
  </si>
  <si>
    <t>จำนวนที่เสนอขอ</t>
  </si>
  <si>
    <t>ราคาต่อ
หน่วย</t>
  </si>
  <si>
    <t>หน่วยนับ</t>
  </si>
  <si>
    <t>ครุภัณฑ์ที่ใช้ในปัจจุบัน</t>
  </si>
  <si>
    <t>รายการครุภัณฑ์</t>
  </si>
  <si>
    <t>สถานที่ติดดตั้งครุภํณฑ์</t>
  </si>
  <si>
    <t>ห้อง 11111</t>
  </si>
  <si>
    <t>เหตุผลความจำเป็นเพื่อ
ประกอบการพิจารณา</t>
  </si>
  <si>
    <t>สรุปงบลงทุนเบื้องต้น ประจำปีงบประมาณ พ.ศ. 2569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</si>
</sst>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Wingdings 2"/>
      <family val="1"/>
      <charset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43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43" fontId="2" fillId="2" borderId="1" xfId="1" applyFont="1" applyFill="1" applyBorder="1" applyAlignment="1">
      <alignment horizontal="center" vertical="top"/>
    </xf>
    <xf numFmtId="20" fontId="2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3" fontId="5" fillId="0" borderId="1" xfId="1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3" fontId="4" fillId="0" borderId="1" xfId="1" applyFont="1" applyBorder="1" applyAlignment="1">
      <alignment vertical="top"/>
    </xf>
    <xf numFmtId="43" fontId="2" fillId="0" borderId="1" xfId="1" applyFont="1" applyBorder="1" applyAlignment="1">
      <alignment vertical="top"/>
    </xf>
    <xf numFmtId="0" fontId="2" fillId="0" borderId="2" xfId="0" applyFont="1" applyBorder="1"/>
    <xf numFmtId="0" fontId="2" fillId="0" borderId="3" xfId="0" applyFont="1" applyBorder="1"/>
    <xf numFmtId="0" fontId="3" fillId="0" borderId="3" xfId="0" applyFont="1" applyBorder="1" applyAlignment="1">
      <alignment horizontal="center" wrapText="1"/>
    </xf>
    <xf numFmtId="0" fontId="2" fillId="0" borderId="4" xfId="0" applyFont="1" applyBorder="1"/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19"/>
  <sheetViews>
    <sheetView view="pageBreakPreview" zoomScale="95" zoomScaleNormal="100" zoomScaleSheetLayoutView="95" workbookViewId="0">
      <selection activeCell="H14" sqref="H14"/>
    </sheetView>
  </sheetViews>
  <sheetFormatPr defaultColWidth="9" defaultRowHeight="21"/>
  <cols>
    <col min="1" max="1" width="6.42578125" style="1" bestFit="1" customWidth="1"/>
    <col min="2" max="2" width="6.5703125" style="1" customWidth="1"/>
    <col min="3" max="3" width="28.85546875" style="2" customWidth="1"/>
    <col min="4" max="4" width="11.85546875" style="1" customWidth="1"/>
    <col min="5" max="5" width="9" style="1"/>
    <col min="6" max="6" width="12.42578125" style="1" bestFit="1" customWidth="1"/>
    <col min="7" max="7" width="11.42578125" style="1" customWidth="1"/>
    <col min="8" max="8" width="17.7109375" style="1" bestFit="1" customWidth="1"/>
    <col min="9" max="9" width="10.28515625" style="1" customWidth="1"/>
    <col min="10" max="10" width="12.5703125" style="1" customWidth="1"/>
    <col min="11" max="11" width="13.42578125" style="1" bestFit="1" customWidth="1"/>
    <col min="12" max="12" width="14.7109375" style="1" bestFit="1" customWidth="1"/>
    <col min="13" max="14" width="12.7109375" style="1" customWidth="1"/>
    <col min="15" max="15" width="12.28515625" style="1" bestFit="1" customWidth="1"/>
    <col min="16" max="16" width="33.5703125" style="1" bestFit="1" customWidth="1"/>
    <col min="17" max="17" width="9.7109375" style="1" bestFit="1" customWidth="1"/>
    <col min="18" max="20" width="4.42578125" style="1" bestFit="1" customWidth="1"/>
    <col min="21" max="21" width="8.140625" style="1" bestFit="1" customWidth="1"/>
    <col min="22" max="16384" width="9" style="1"/>
  </cols>
  <sheetData>
    <row r="1" spans="1:21" ht="23.25">
      <c r="A1" s="31" t="s">
        <v>74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1" ht="23.25">
      <c r="A2" s="31" t="s">
        <v>34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1" ht="23.25">
      <c r="A3" s="31" t="s">
        <v>33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21" s="2" customFormat="1" ht="72" customHeight="1">
      <c r="A4" s="32" t="s">
        <v>32</v>
      </c>
      <c r="B4" s="32" t="s">
        <v>31</v>
      </c>
      <c r="C4" s="32" t="s">
        <v>30</v>
      </c>
      <c r="D4" s="29" t="s">
        <v>29</v>
      </c>
      <c r="E4" s="29" t="s">
        <v>28</v>
      </c>
      <c r="F4" s="29" t="s">
        <v>27</v>
      </c>
      <c r="G4" s="29" t="s">
        <v>26</v>
      </c>
      <c r="H4" s="29" t="s">
        <v>25</v>
      </c>
      <c r="I4" s="32" t="s">
        <v>24</v>
      </c>
      <c r="J4" s="32"/>
      <c r="K4" s="32"/>
      <c r="L4" s="32"/>
      <c r="M4" s="32"/>
      <c r="N4" s="32"/>
      <c r="O4" s="32"/>
      <c r="P4" s="32"/>
      <c r="Q4" s="32" t="s">
        <v>23</v>
      </c>
      <c r="R4" s="32"/>
      <c r="S4" s="32"/>
      <c r="T4" s="32"/>
      <c r="U4" s="32"/>
    </row>
    <row r="5" spans="1:21" s="3" customFormat="1" ht="24" customHeight="1">
      <c r="A5" s="32"/>
      <c r="B5" s="32"/>
      <c r="C5" s="32"/>
      <c r="D5" s="29"/>
      <c r="E5" s="29"/>
      <c r="F5" s="29"/>
      <c r="G5" s="29"/>
      <c r="H5" s="29"/>
      <c r="I5" s="30" t="s">
        <v>22</v>
      </c>
      <c r="J5" s="30"/>
      <c r="K5" s="30"/>
      <c r="L5" s="30"/>
      <c r="M5" s="30" t="s">
        <v>21</v>
      </c>
      <c r="N5" s="30"/>
      <c r="O5" s="30"/>
      <c r="P5" s="30"/>
      <c r="Q5" s="32" t="s">
        <v>20</v>
      </c>
      <c r="R5" s="32" t="s">
        <v>19</v>
      </c>
      <c r="S5" s="32"/>
      <c r="T5" s="32"/>
      <c r="U5" s="32"/>
    </row>
    <row r="6" spans="1:21" s="18" customFormat="1" ht="102" customHeight="1">
      <c r="A6" s="32"/>
      <c r="B6" s="32"/>
      <c r="C6" s="32"/>
      <c r="D6" s="29"/>
      <c r="E6" s="29"/>
      <c r="F6" s="29"/>
      <c r="G6" s="29"/>
      <c r="H6" s="29"/>
      <c r="I6" s="21" t="s">
        <v>17</v>
      </c>
      <c r="J6" s="21" t="s">
        <v>18</v>
      </c>
      <c r="K6" s="21" t="s">
        <v>15</v>
      </c>
      <c r="L6" s="19" t="s">
        <v>14</v>
      </c>
      <c r="M6" s="21" t="s">
        <v>17</v>
      </c>
      <c r="N6" s="21" t="s">
        <v>16</v>
      </c>
      <c r="O6" s="21" t="s">
        <v>15</v>
      </c>
      <c r="P6" s="19" t="s">
        <v>14</v>
      </c>
      <c r="Q6" s="32"/>
      <c r="R6" s="20" t="s">
        <v>13</v>
      </c>
      <c r="S6" s="20" t="s">
        <v>12</v>
      </c>
      <c r="T6" s="20" t="s">
        <v>11</v>
      </c>
      <c r="U6" s="19" t="s">
        <v>10</v>
      </c>
    </row>
    <row r="7" spans="1:21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>
      <c r="A13" s="6"/>
      <c r="B13" s="6"/>
      <c r="C13" s="5" t="s">
        <v>9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s="8" customFormat="1" ht="105">
      <c r="A14" s="12">
        <v>1</v>
      </c>
      <c r="B14" s="12">
        <v>1</v>
      </c>
      <c r="C14" s="10" t="s">
        <v>8</v>
      </c>
      <c r="D14" s="9" t="s">
        <v>7</v>
      </c>
      <c r="E14" s="9">
        <v>1</v>
      </c>
      <c r="F14" s="17">
        <v>803300</v>
      </c>
      <c r="G14" s="11">
        <f>F14</f>
        <v>803300</v>
      </c>
      <c r="H14" s="9" t="s">
        <v>6</v>
      </c>
      <c r="I14" s="12" t="s">
        <v>4</v>
      </c>
      <c r="J14" s="12" t="s">
        <v>4</v>
      </c>
      <c r="K14" s="12" t="s">
        <v>4</v>
      </c>
      <c r="L14" s="12" t="s">
        <v>4</v>
      </c>
      <c r="M14" s="12">
        <v>100</v>
      </c>
      <c r="N14" s="9" t="s">
        <v>5</v>
      </c>
      <c r="O14" s="12" t="s">
        <v>4</v>
      </c>
      <c r="P14" s="10" t="s">
        <v>3</v>
      </c>
      <c r="Q14" s="16" t="s">
        <v>2</v>
      </c>
      <c r="R14" s="16" t="s">
        <v>2</v>
      </c>
      <c r="S14" s="16" t="s">
        <v>2</v>
      </c>
      <c r="T14" s="16" t="s">
        <v>2</v>
      </c>
      <c r="U14" s="15" t="s">
        <v>1</v>
      </c>
    </row>
    <row r="15" spans="1:21" s="8" customFormat="1">
      <c r="A15" s="9"/>
      <c r="B15" s="9"/>
      <c r="C15" s="10"/>
      <c r="D15" s="12"/>
      <c r="E15" s="12"/>
      <c r="F15" s="12"/>
      <c r="G15" s="12"/>
      <c r="H15" s="14"/>
      <c r="I15" s="12"/>
      <c r="J15" s="13"/>
      <c r="K15" s="9"/>
      <c r="L15" s="12"/>
      <c r="M15" s="12"/>
      <c r="N15" s="12"/>
      <c r="O15" s="11"/>
      <c r="P15" s="10"/>
      <c r="Q15" s="10"/>
      <c r="R15" s="10"/>
      <c r="S15" s="9"/>
      <c r="T15" s="9"/>
      <c r="U15" s="9"/>
    </row>
    <row r="16" spans="1:21">
      <c r="A16" s="6"/>
      <c r="B16" s="6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>
      <c r="A17" s="6"/>
      <c r="B17" s="6"/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>
      <c r="A18" s="6"/>
      <c r="B18" s="6"/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s="3" customFormat="1">
      <c r="A19" s="4"/>
      <c r="B19" s="4"/>
      <c r="C19" s="5" t="s">
        <v>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</sheetData>
  <mergeCells count="17">
    <mergeCell ref="G4:G6"/>
    <mergeCell ref="H4:H6"/>
    <mergeCell ref="I5:L5"/>
    <mergeCell ref="M5:P5"/>
    <mergeCell ref="A1:T1"/>
    <mergeCell ref="A2:T2"/>
    <mergeCell ref="A3:T3"/>
    <mergeCell ref="A4:A6"/>
    <mergeCell ref="B4:B6"/>
    <mergeCell ref="C4:C6"/>
    <mergeCell ref="D4:D6"/>
    <mergeCell ref="E4:E6"/>
    <mergeCell ref="I4:P4"/>
    <mergeCell ref="Q5:Q6"/>
    <mergeCell ref="R5:U5"/>
    <mergeCell ref="Q4:U4"/>
    <mergeCell ref="F4:F6"/>
  </mergeCells>
  <pageMargins left="0.62992125984251968" right="0.23622047244094491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0"/>
  <sheetViews>
    <sheetView tabSelected="1" view="pageBreakPreview" topLeftCell="D1" zoomScaleNormal="100" zoomScaleSheetLayoutView="100" workbookViewId="0">
      <selection activeCell="J4" sqref="J4:J6"/>
    </sheetView>
  </sheetViews>
  <sheetFormatPr defaultColWidth="9" defaultRowHeight="21"/>
  <cols>
    <col min="1" max="1" width="6.42578125" style="1" bestFit="1" customWidth="1"/>
    <col min="2" max="2" width="6.5703125" style="1" customWidth="1"/>
    <col min="3" max="3" width="28.85546875" style="2" customWidth="1"/>
    <col min="4" max="4" width="4.5703125" style="1" bestFit="1" customWidth="1"/>
    <col min="5" max="5" width="9" style="1"/>
    <col min="6" max="6" width="4.5703125" style="1" bestFit="1" customWidth="1"/>
    <col min="7" max="8" width="9" style="1"/>
    <col min="9" max="9" width="7.42578125" style="1" bestFit="1" customWidth="1"/>
    <col min="10" max="10" width="12.42578125" style="1" bestFit="1" customWidth="1"/>
    <col min="11" max="11" width="15.42578125" style="1" bestFit="1" customWidth="1"/>
    <col min="12" max="12" width="6" style="1" bestFit="1" customWidth="1"/>
    <col min="13" max="13" width="5.7109375" style="1" customWidth="1"/>
    <col min="14" max="14" width="6.7109375" style="1" customWidth="1"/>
    <col min="15" max="15" width="12.28515625" style="1" bestFit="1" customWidth="1"/>
    <col min="16" max="16" width="12.140625" style="1" bestFit="1" customWidth="1"/>
    <col min="17" max="17" width="30.7109375" style="1" customWidth="1"/>
    <col min="18" max="18" width="23.28515625" style="1" bestFit="1" customWidth="1"/>
    <col min="19" max="19" width="12.5703125" style="1" customWidth="1"/>
    <col min="20" max="20" width="11.28515625" style="1" bestFit="1" customWidth="1"/>
    <col min="21" max="23" width="7.5703125" style="1" bestFit="1" customWidth="1"/>
    <col min="24" max="16384" width="9" style="1"/>
  </cols>
  <sheetData>
    <row r="1" spans="1:23" ht="23.25">
      <c r="A1" s="31" t="s">
        <v>74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23.25">
      <c r="A2" s="31" t="s">
        <v>70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23.25">
      <c r="A3" s="43" t="s">
        <v>33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</row>
    <row r="4" spans="1:23" s="2" customFormat="1" ht="72" customHeight="1">
      <c r="A4" s="34" t="s">
        <v>32</v>
      </c>
      <c r="B4" s="34" t="s">
        <v>31</v>
      </c>
      <c r="C4" s="34" t="s">
        <v>30</v>
      </c>
      <c r="D4" s="32" t="s">
        <v>69</v>
      </c>
      <c r="E4" s="32"/>
      <c r="F4" s="32"/>
      <c r="G4" s="32"/>
      <c r="H4" s="32"/>
      <c r="I4" s="32" t="s">
        <v>68</v>
      </c>
      <c r="J4" s="32" t="s">
        <v>67</v>
      </c>
      <c r="K4" s="32" t="s">
        <v>66</v>
      </c>
      <c r="L4" s="32"/>
      <c r="M4" s="32"/>
      <c r="N4" s="32"/>
      <c r="O4" s="32" t="s">
        <v>65</v>
      </c>
      <c r="P4" s="34" t="s">
        <v>71</v>
      </c>
      <c r="Q4" s="32" t="s">
        <v>73</v>
      </c>
      <c r="R4" s="32" t="s">
        <v>64</v>
      </c>
      <c r="S4" s="32" t="s">
        <v>63</v>
      </c>
      <c r="T4" s="32" t="s">
        <v>62</v>
      </c>
      <c r="U4" s="37" t="s">
        <v>61</v>
      </c>
      <c r="V4" s="38"/>
      <c r="W4" s="39"/>
    </row>
    <row r="5" spans="1:23" s="3" customFormat="1">
      <c r="A5" s="35"/>
      <c r="B5" s="35"/>
      <c r="C5" s="35"/>
      <c r="D5" s="30" t="s">
        <v>60</v>
      </c>
      <c r="E5" s="30"/>
      <c r="F5" s="30"/>
      <c r="G5" s="44" t="s">
        <v>59</v>
      </c>
      <c r="H5" s="44" t="s">
        <v>58</v>
      </c>
      <c r="I5" s="32"/>
      <c r="J5" s="32"/>
      <c r="K5" s="30" t="s">
        <v>57</v>
      </c>
      <c r="L5" s="30"/>
      <c r="M5" s="32" t="s">
        <v>56</v>
      </c>
      <c r="N5" s="32" t="s">
        <v>55</v>
      </c>
      <c r="O5" s="32"/>
      <c r="P5" s="35"/>
      <c r="Q5" s="32"/>
      <c r="R5" s="32"/>
      <c r="S5" s="32"/>
      <c r="T5" s="32"/>
      <c r="U5" s="34" t="s">
        <v>54</v>
      </c>
      <c r="V5" s="32" t="s">
        <v>53</v>
      </c>
      <c r="W5" s="33" t="s">
        <v>52</v>
      </c>
    </row>
    <row r="6" spans="1:23" s="18" customFormat="1" ht="102" customHeight="1">
      <c r="A6" s="36"/>
      <c r="B6" s="36"/>
      <c r="C6" s="36"/>
      <c r="D6" s="28" t="s">
        <v>51</v>
      </c>
      <c r="E6" s="28" t="s">
        <v>50</v>
      </c>
      <c r="F6" s="28" t="s">
        <v>49</v>
      </c>
      <c r="G6" s="45"/>
      <c r="H6" s="45"/>
      <c r="I6" s="32"/>
      <c r="J6" s="32"/>
      <c r="K6" s="21" t="s">
        <v>48</v>
      </c>
      <c r="L6" s="19" t="s">
        <v>47</v>
      </c>
      <c r="M6" s="33"/>
      <c r="N6" s="33"/>
      <c r="O6" s="32"/>
      <c r="P6" s="36"/>
      <c r="Q6" s="32"/>
      <c r="R6" s="32"/>
      <c r="S6" s="32"/>
      <c r="T6" s="32"/>
      <c r="U6" s="36"/>
      <c r="V6" s="33"/>
      <c r="W6" s="33"/>
    </row>
    <row r="7" spans="1:23">
      <c r="A7" s="40" t="s">
        <v>46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2"/>
    </row>
    <row r="8" spans="1:23">
      <c r="A8" s="6"/>
      <c r="B8" s="6"/>
      <c r="C8" s="7" t="s">
        <v>35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6"/>
      <c r="B9" s="6"/>
      <c r="C9" s="7" t="s">
        <v>37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" t="s">
        <v>36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2"/>
    </row>
    <row r="11" spans="1:23">
      <c r="A11" s="6"/>
      <c r="B11" s="6"/>
      <c r="C11" s="7" t="s">
        <v>35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6"/>
      <c r="B12" s="6"/>
      <c r="C12" s="7" t="s">
        <v>37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27"/>
      <c r="B13" s="25"/>
      <c r="C13" s="26" t="s">
        <v>9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4"/>
    </row>
    <row r="14" spans="1:23">
      <c r="A14" s="40" t="s">
        <v>46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2"/>
    </row>
    <row r="15" spans="1:23" s="8" customFormat="1" ht="63">
      <c r="A15" s="12">
        <v>1</v>
      </c>
      <c r="B15" s="12">
        <v>1</v>
      </c>
      <c r="C15" s="10" t="s">
        <v>45</v>
      </c>
      <c r="D15" s="9"/>
      <c r="E15" s="9"/>
      <c r="F15" s="9"/>
      <c r="G15" s="9"/>
      <c r="H15" s="9"/>
      <c r="I15" s="12" t="s">
        <v>44</v>
      </c>
      <c r="J15" s="9"/>
      <c r="K15" s="9"/>
      <c r="L15" s="9"/>
      <c r="M15" s="9"/>
      <c r="N15" s="9"/>
      <c r="O15" s="11">
        <f>SUM(O16:O16)</f>
        <v>670000</v>
      </c>
      <c r="P15" s="11"/>
      <c r="Q15" s="9"/>
      <c r="R15" s="9"/>
      <c r="S15" s="9"/>
      <c r="T15" s="9"/>
      <c r="U15" s="9"/>
      <c r="V15" s="9"/>
      <c r="W15" s="9"/>
    </row>
    <row r="16" spans="1:23" s="8" customFormat="1" ht="294">
      <c r="A16" s="9"/>
      <c r="B16" s="9"/>
      <c r="C16" s="10" t="s">
        <v>43</v>
      </c>
      <c r="D16" s="12">
        <v>1</v>
      </c>
      <c r="E16" s="12">
        <v>1</v>
      </c>
      <c r="F16" s="12">
        <v>1</v>
      </c>
      <c r="G16" s="12">
        <v>10</v>
      </c>
      <c r="H16" s="14">
        <v>0.1388888888888889</v>
      </c>
      <c r="I16" s="12" t="s">
        <v>42</v>
      </c>
      <c r="J16" s="13">
        <v>670000</v>
      </c>
      <c r="K16" s="9" t="s">
        <v>41</v>
      </c>
      <c r="L16" s="12">
        <v>1</v>
      </c>
      <c r="M16" s="12">
        <v>0</v>
      </c>
      <c r="N16" s="12">
        <f>L16+M16</f>
        <v>1</v>
      </c>
      <c r="O16" s="11">
        <f>J16*N16</f>
        <v>670000</v>
      </c>
      <c r="P16" s="11" t="s">
        <v>72</v>
      </c>
      <c r="Q16" s="10" t="s">
        <v>40</v>
      </c>
      <c r="R16" s="10" t="s">
        <v>39</v>
      </c>
      <c r="S16" s="10" t="s">
        <v>38</v>
      </c>
      <c r="T16" s="23">
        <v>30000</v>
      </c>
      <c r="U16" s="22" t="s">
        <v>2</v>
      </c>
      <c r="V16" s="22" t="s">
        <v>2</v>
      </c>
      <c r="W16" s="22" t="s">
        <v>2</v>
      </c>
    </row>
    <row r="17" spans="1:23" s="8" customFormat="1">
      <c r="A17" s="9"/>
      <c r="B17" s="9"/>
      <c r="C17" s="10" t="s">
        <v>37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40" t="s">
        <v>36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2"/>
    </row>
    <row r="19" spans="1:23">
      <c r="A19" s="6"/>
      <c r="B19" s="6"/>
      <c r="C19" s="7" t="s">
        <v>35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" customFormat="1">
      <c r="A20" s="4"/>
      <c r="B20" s="4"/>
      <c r="C20" s="5" t="s">
        <v>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</sheetData>
  <mergeCells count="30">
    <mergeCell ref="A7:W7"/>
    <mergeCell ref="A10:W10"/>
    <mergeCell ref="A14:W14"/>
    <mergeCell ref="A18:W18"/>
    <mergeCell ref="A3:W3"/>
    <mergeCell ref="G5:G6"/>
    <mergeCell ref="H5:H6"/>
    <mergeCell ref="I4:I6"/>
    <mergeCell ref="J4:J6"/>
    <mergeCell ref="A4:A6"/>
    <mergeCell ref="N5:N6"/>
    <mergeCell ref="O4:O6"/>
    <mergeCell ref="Q4:Q6"/>
    <mergeCell ref="P4:P6"/>
    <mergeCell ref="A1:W1"/>
    <mergeCell ref="R4:R6"/>
    <mergeCell ref="S4:S6"/>
    <mergeCell ref="T4:T6"/>
    <mergeCell ref="V5:V6"/>
    <mergeCell ref="B4:B6"/>
    <mergeCell ref="C4:C6"/>
    <mergeCell ref="U4:W4"/>
    <mergeCell ref="U5:U6"/>
    <mergeCell ref="A2:W2"/>
    <mergeCell ref="D4:H4"/>
    <mergeCell ref="D5:F5"/>
    <mergeCell ref="W5:W6"/>
    <mergeCell ref="K4:N4"/>
    <mergeCell ref="K5:L5"/>
    <mergeCell ref="M5:M6"/>
  </mergeCells>
  <pageMargins left="0.62992125984251968" right="0.23622047244094491" top="0.74803149606299213" bottom="0.74803149606299213" header="0.31496062992125984" footer="0.31496062992125984"/>
  <pageSetup paperSize="9" scale="53" orientation="landscape" r:id="rId1"/>
  <headerFooter>
    <oddHeader>&amp;R&amp;"TH SarabunPSK,ตัวหนา"&amp;18เอกสารหมายเลข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สรุปรายการที่ดินและสิ่งก 68</vt:lpstr>
      <vt:lpstr>สรุปรายการครุภัณฑ์ 68</vt:lpstr>
      <vt:lpstr>'สรุปรายการที่ดินและสิ่งก 68'!Print_Area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Ton plan</cp:lastModifiedBy>
  <cp:lastPrinted>2023-11-30T02:40:58Z</cp:lastPrinted>
  <dcterms:created xsi:type="dcterms:W3CDTF">2021-10-04T06:54:46Z</dcterms:created>
  <dcterms:modified xsi:type="dcterms:W3CDTF">2024-10-29T07:01:33Z</dcterms:modified>
</cp:coreProperties>
</file>