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 เครื่องเก่า\บันทึกข้อความ+โครงการ\บันทึกข้อความ+โครงการ 67\16 ประชุมถ่ายทอดตัวชี้วัดและจัดทำคำรับรองฯ 68\เอกสารประกอบการประชุมฯ\เอกสารหมายเลข 4 คำรับรองปฏิบัติราชการ_\"/>
    </mc:Choice>
  </mc:AlternateContent>
  <bookViews>
    <workbookView xWindow="0" yWindow="0" windowWidth="28800" windowHeight="12240" activeTab="1"/>
  </bookViews>
  <sheets>
    <sheet name="เอกสารประกอบ 2" sheetId="2" r:id="rId1"/>
    <sheet name="แบบฟอร์มกำหนดค่าเป้าหมาย (2)" sheetId="3" r:id="rId2"/>
  </sheets>
  <definedNames>
    <definedName name="_xlnm.Print_Area" localSheetId="1">'แบบฟอร์มกำหนดค่าเป้าหมาย (2)'!$A$1:$I$93</definedName>
    <definedName name="_xlnm.Print_Area" localSheetId="0">'เอกสารประกอบ 2'!$A$1:$I$24</definedName>
    <definedName name="_xlnm.Print_Titles" localSheetId="1">'แบบฟอร์มกำหนดค่าเป้าหมาย (2)'!$2:$3</definedName>
    <definedName name="_xlnm.Print_Titles" localSheetId="0">'เอกสารประกอบ 2'!$3:$4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1" i="3" l="1"/>
  <c r="B85" i="3"/>
  <c r="B81" i="3"/>
  <c r="B72" i="3"/>
  <c r="B65" i="3"/>
  <c r="B60" i="3"/>
  <c r="B56" i="3"/>
  <c r="B47" i="3"/>
  <c r="B42" i="3"/>
  <c r="B33" i="3"/>
  <c r="B26" i="3"/>
  <c r="B21" i="3"/>
  <c r="B15" i="3"/>
  <c r="B34" i="3" l="1"/>
  <c r="B48" i="3"/>
  <c r="B73" i="3"/>
  <c r="B92" i="3"/>
</calcChain>
</file>

<file path=xl/sharedStrings.xml><?xml version="1.0" encoding="utf-8"?>
<sst xmlns="http://schemas.openxmlformats.org/spreadsheetml/2006/main" count="107" uniqueCount="90">
  <si>
    <t>เกณฑ์การให้คะแนน</t>
  </si>
  <si>
    <t>หมายเหตุ</t>
  </si>
  <si>
    <t>ยุทธศาสตร์ที่ 1 การพัฒนาท้องถิ่นอย่างยั่งยืนด้วยการวิจัยและนวัตกรรม</t>
  </si>
  <si>
    <t>2. จำนวนผลงานวิจัย นวัตกรรม และงานสร้างสรรค์ที่ได้ยื่นจดทะเบียนทรัพย์สินทางปัญญา (เรื่อง) (มรสน.)</t>
  </si>
  <si>
    <t>1. จำนวนชุมชนที่สามารถจัดการตนเองได้จากการถ่ายทอดองค์ความรู้และนวัตกรรม (ชุมชน) (มรสน.)</t>
  </si>
  <si>
    <t>ยุทธศาสตร์ที่ 2  การผลิตบัณฑิตและพัฒนาครูให้มีคุณภาพตามมาตรฐานวิชาชีพ</t>
  </si>
  <si>
    <t>ยุทธศาสตร์ที่ 3 การยกระดับคุณภาพการศึกษา</t>
  </si>
  <si>
    <t>เป้าประสงค์เชิงยุทธศาสตร์ 3.1 นักศึกษา บัณฑิตและประชาชนมีการพัฒนาศักยภาพและทักษะวิชาชีพตามมาตรฐาน</t>
  </si>
  <si>
    <t>ยุทธศาสตร์ที่ 4 การพัฒนาระบบบริหารจัดการให้มีประสิทธิภาพ</t>
  </si>
  <si>
    <t>1. พัฒนาระบบการบริหารจัดการหน่วยงาน (ระบบ) (มรสน.)</t>
  </si>
  <si>
    <t>2. ระดับคุณธรรมและความโปร่งใสในการดำเนินงาน (ร้อยละ) (มรสน.)</t>
  </si>
  <si>
    <t>3. ระดับความพึงพอใจของผู้มีส่วนได้ส่วนเสียที่มีต่อการบริหารงานของมหาวิทยาลัย (ร้อยละ) (มรสน.)</t>
  </si>
  <si>
    <t>เป้าประสงค์เชิงยุทธศาสตร์ 4.2 มหาวิทยาลัยมีระบบพัฒนาบุคลากรที่มีคุณภาพ</t>
  </si>
  <si>
    <t>เป้าประสงค์เชิงยุทธศาสตร์ 4.3 การบริหารจัดการเชิงรุก</t>
  </si>
  <si>
    <t>รวมทั้งสิ้น</t>
  </si>
  <si>
    <t>แผนปฏิบัติราชการของ..............คณะ สำนัก และสถาบัน.................มหาวิทยาลัยราชภัฏสกลนคร ประจำปีงบประมาณ พ.ศ. 2568</t>
  </si>
  <si>
    <t>ค่าน้ำหนัก
(ร้อยละ)</t>
  </si>
  <si>
    <t>ค่าเป้าหมาย
ปี 68
มรสน.</t>
  </si>
  <si>
    <t>กลยุทธ์ที่ 1.1.1 พัฒนางานวิจัยและงานสร้างสรรค์และนวัตกรรม</t>
  </si>
  <si>
    <t>3. จำนวนงานวิจัย งานสร้างสรรค์ และนวัตกรรม ที่พัฒนาต่อยอดสู่การใช้ประโยชน์ (เรื่อง) (มรสน.)</t>
  </si>
  <si>
    <t>6.จำนวนเครือข่ายความร่วมมือด้านการวิจัยและนวัตกรรมที่เพิ่มขึ้น (เครือข่าย) (มรสน.)</t>
  </si>
  <si>
    <t>รวมกลยุทธ์</t>
  </si>
  <si>
    <t>เป้าประสงค์เชิงยุทธศาสตร์ 1.2 ท้องถิ่นมีความรู้จากงานวิจัย งานสร้างสรรค์ และนวัตกรรมถ่ายทอดสู่การพัฒนาตนเองอย่างยั่งยืน</t>
  </si>
  <si>
    <t>กลยุทธ์ที่ 1.2.1 : ส่งเสริมการนำองค์ความรู้วิทยาศาสตร์ วิจัยและนวัตกรรมสู่การรับใช้สังคม</t>
  </si>
  <si>
    <t>2. ชุมชนในพื้นที่บริการได้รับการยกระดับเศรษฐกิจและคุณภาพชีวิตด้วยองค์ความรู้ของวิชาการของมหาวิทยาลัย (หมู่บ้าน/คน) (สงป.)
(KPI ใหม่)</t>
  </si>
  <si>
    <t>20/600</t>
  </si>
  <si>
    <t>3. ผลิตภัณฑ์ท้องถิ่นจากนวัตกรรม องค์ความรู้ และภูมิปัญญาไทย ที่ยกระดับเศรษฐกิจชุมชนฐานรากที่ขยายผ่านแพลตฟอร์มออนไลน์ (ผลิตภัณฑ์)(สงป.) (KPI ใหม่)</t>
  </si>
  <si>
    <t>เป้าประสงค์เชิงยุทธศาสตร์ 1.3  เป็นศูนย์กลางการเรียนรู้ศาสตร์หลากหลายแขนงทั้งองค์ความรู้ระดับท้องถิ่นและระดับสากล</t>
  </si>
  <si>
    <t>กลยุทธ์ที่ 1.3.1 : บูรณาการพันธกิจสัมพันธ์กับการรับใช้สังคม</t>
  </si>
  <si>
    <t>1. จำนวนโครงการบูรณาการพันธกิจมหาวิทยาลัยเพื่อยกระดับคุณภาพชีวิต (โครงการ) (มรสน.)</t>
  </si>
  <si>
    <t>กลยุทธ์ที่ 1.4.1: บูรณาการและยกระดับงานด้านภาษาศาสนา ศิลปะ วัฒนธรรมและภูมิปัญญาท้องถิ่น</t>
  </si>
  <si>
    <t>1. ผลลัพธ์ด้านศิลปะและวัฒนธรรมไทย (องค์ความรู้) (QA4.2)</t>
  </si>
  <si>
    <t>2. จำนวนต้นแบบด้านทะนุบำรุงศิลปะและวัฒนธรรม (ต้นแบบ/ชุมชน) 
(มรสน.) (KPI ใหม่)</t>
  </si>
  <si>
    <t>รวมยุทธศาสตร์ที่ 1</t>
  </si>
  <si>
    <t>เป้าประสงค์เชิงยุทธศาสตร์ 2.1 บัณฑิตครูมีคุณภาพตามมาตรฐานวิชาชีพ</t>
  </si>
  <si>
    <t>กลยุทธ์ที่ 2.1.1: ส่งเสริมการผลิตบัณฑิตครูฐานสมรรถนะ</t>
  </si>
  <si>
    <t>2. ร้อยละนักศึกษาครูเทียบกับนักศึกษาใหม่แต่ละปี (ร้อยละ) (มรสน) (KPI ใหม่)</t>
  </si>
  <si>
    <t>3. ร้อยละบัณฑิตครูผ่านเกณฑ์การสอบใบประกอบวิชาชีพครู (ร้อยละ) (มรสน) (KPI ใหม่)</t>
  </si>
  <si>
    <t>เป้าประสงค์เชิงยุทธศาสตร์ 2.2 ครูและบุคลากรทางการศึกษามีความเชี่ยวชาญและมีคุณภาพตามมาตรฐานวิชาชีพ</t>
  </si>
  <si>
    <t>กลยุทธ์ที่ 2.2.1: การยกระดับการจัดการเรียนรู้ของครูและบุคลากรทางการศึกษาให้ทันต่อสภาวการณ์การเปลี่ยนแปลง</t>
  </si>
  <si>
    <t>รวมยุทธศาสตร์ที่ 2</t>
  </si>
  <si>
    <t>กลยุทธ์ที่ 3.1.1 : ส่งเสริมการจัดการเรียนรู้ในศตวรรษที่ 21</t>
  </si>
  <si>
    <t>1. ร้อยละของบัณฑิตปริญญาตรีที่ได้งานทำหรือประกอบอาชีพอิสระภายใน 1 ปี (ร้อยละ) (QA1.10)</t>
  </si>
  <si>
    <t xml:space="preserve">3. จำนวนประชาชนที่ได้รับการพัฒนาสมรรถนะภาษาอังกฤษเพื่อยกระดับชุมชนสู่สากล (คน) (สงป.) (KPI ใหม่)  </t>
  </si>
  <si>
    <t>4. ร้อยละของนักศึกษาชั้นปีที่ 4 ผ่านเกณฑ์ทดสอบทักษะดิจิทัล IC3 หรือมาตรฐานสากลอื่น (ร้อยละ) (QA1.7)</t>
  </si>
  <si>
    <t>กลยุทธ์ที่ 3.1.2 : พัฒนาหลักสูตรให้สอดคล้องกับสถานการณ์</t>
  </si>
  <si>
    <t>เป้าประสงค์เชิงยุทธศาสตร์ 3.2  บัณฑิตเป็นคนดีมีจิตสาธารณะและมีทักษะที่จำเป็นในศตวรรษที่ 21</t>
  </si>
  <si>
    <t>กลยุทธ์ที่ 3.2.1 : สนับสนุนและส่งเสริมการจัดกิจกรรมการพัฒนานักศึกษาและศิษย์เก่า</t>
  </si>
  <si>
    <t>1. คุณภาพบัณฑิตตามกรอบมาตรฐานคุณวุฒิ ระดับอุดมศึกษาแห่งชาติ (คะแนน) (QA1.9)</t>
  </si>
  <si>
    <t>เป้าประสงค์เชิงยุทธศาสตร์ 3.3 อาจารย์ได้รับการพัฒนาศักยภาพทั้งด้านคุณวุฒิการศึกษาตำแหน่งทางวิชาการและสมรรถนะวิชาชีพ</t>
  </si>
  <si>
    <t>กลยุทธ์ที่ 3.3.1: การส่งเสริมให้อาจารย์มีความเป็นมืออาชีพ</t>
  </si>
  <si>
    <t>1. ร้อยละความพึงพอใจของนักศึกษาต่อรายวิชา (ร้อยละ) (มรสน.)</t>
  </si>
  <si>
    <t>รวมยุทธศาสตร์ที่ 3</t>
  </si>
  <si>
    <t xml:space="preserve">เป้าประสงค์เชิงยุทธศาสตร์ 4.1 มหาวิทยาลัยมีการบริหารจัดการที่ดีมีคุณภาพเป็นไปตามหลักธรรมาภิบาลยกระดับการบริหารจัดการให้มีคุณภาพ  </t>
  </si>
  <si>
    <t xml:space="preserve">กลยุทธ์ที่ 4.1.1 : ยกระดับการบริหารจัดการให้มีคุณภาพ  </t>
  </si>
  <si>
    <t>กลยุทธ์ที่ 4.2.1 : พัฒนาบุคลากรสายสนับสนุน</t>
  </si>
  <si>
    <t>1. ร้อยละบุคลากรสายสนับสนุนวิชาการที่ได้รับความก้าวหน้าตามสายงานประเภทวิชาชีพเฉพาะเชี่ยวชาญเฉพาะ (ร้อยละ) (มรสน.)</t>
  </si>
  <si>
    <t>กลยุทธ์ที่ 4.3.1 : การบริหารจัดการเชิงรุก</t>
  </si>
  <si>
    <t>1. ผลการจัดอันดับ Impact Rankings โดย Times Higher Education Impact Rankingของมหาวิทยาลัย (ระดับ) (มรสน.)</t>
  </si>
  <si>
    <t>ระดับ
ตั้งแต่ 401 ของโลกขึ้นไป</t>
  </si>
  <si>
    <t>3. จำนวนชุมชนต้นแบบดิจิทัลที่ได้รับการพัฒนาทักษะความรู้ด้านเทคโนโลยีดิจิทัล (ชุมชน) (สงป.) (KPI ใหม่)</t>
  </si>
  <si>
    <t>รวมยุทธศาสตร์ที่ 4</t>
  </si>
  <si>
    <t>เป้าประสงค์เชิงยุทธศาสตร์ 1.1 มีผลงานวิจัย งานสร้างสรรค์ สิ่งประดิษฐ์คิดค้นนวัตกรรม เทคโนโลยีและต่อยอดสู่เชิงพาณิชย์ พัฒนาการวิจัยเชิงพื้นที่ร่วมกับชุมชน การสร้างเครือข่ายความร่วมมือด้านการวิจัยที่มีคุณค่าต่อสังคมและได้รับการยอมรับในระดับสากล</t>
  </si>
  <si>
    <t>1. ผลงานวิชาการของอาจารย์ประจําและนักวิจัย (คะแนน) (QA2.3)</t>
  </si>
  <si>
    <t>4. จำนวนนวัตกรรมสิ่งประดิษฐ์องค์ความรู้ที่เกิดขึ้น TRL 4 ขึ้นไป(ชิ้นงาน) (มรสน.)</t>
  </si>
  <si>
    <t>8. การใช้ประโยชน์จากงานวิจัยให้เกิดจำนวน Start up หรือ SME 
หรือวิสาหกิจชุมชนใหม่ (ราย) (มรสน.) (KPI ใหม่)</t>
  </si>
  <si>
    <t>2. จำนวนแหล่งเรียนรู้ภายนอกมหาวิทยาลัยที่สามารถจัดการตนเองได้บนฐานทรัพยากรท้องถิ่นด้วยกระบวนการวิจัยและพัฒนาเชิงพื้นที่ 
(แห่ง)(มรสน.)</t>
  </si>
  <si>
    <t>เป้าประสงค์เชิงยุทธศาสตร์ 1.4 นักศึกษา บุคลากรและประชาชน อนุรักษ์ ฟื้นฟู สืบสาน ส่งเสริมภาษา ศิลปะและวัฒนธรรม ภูมิปัญญาท้องถิ่น รู้เท่าทันการเปลี่ยนแปลงทางวัฒนธรรม และเป็นศูนย์กลางการให้บริการทางด้านภาษา ศิลปะและวัฒนธรรมของจังหวัดสกลนคร</t>
  </si>
  <si>
    <t xml:space="preserve">3. แลกเปลี่ยนวัฒนธรรมในต่างประเทศ (ประเทศ) (มรสน.) 
(KPI ใหม่) </t>
  </si>
  <si>
    <t>4. จำนวนชุมชนที่ได้รับการพัฒนาชุมชนด้วย Soft Power บนฐาน
อัตลักษณ์ศิลปวัฒนธรรมท้องถิ่น (ชุมชน) (สงป.) (KPI ใหม่)</t>
  </si>
  <si>
    <t>1. ร้อยละของบัณฑิตครูที่จบจากมหาวิทยาลัยราชภัฏสกลนครที่สอบบรรจุได้และขึ้นบัญชี (ร้อยละ) (มรภ.38)</t>
  </si>
  <si>
    <t>4. จำนวนครูในโรงเรียนเครือข่ายฝึกประสบการณ์ วิชาชีพครู ที่เข้าร่วม
พัฒนาการเป็นนวัตกรทางการศึกษาตามรูปแบบฐานสมรรถนะ PTRU 
Model (คน) (สงป.) (KPI ใหม่)</t>
  </si>
  <si>
    <t>1. ร้อยละของโรงเรียนเครือข่ายภายในและภายนอกมหาวิทยาลัย
ที่นำความรู้จากมหาวิทยาลัยราชภัฏ สกลนครไปใช้ประโยชน์ในการจัดการเรียนการสอน (ร้อยละ) (มรสน.)</t>
  </si>
  <si>
    <t>2. โรงเรียนขนาดเล็ก ร.ร.ในสังกัดสพฐ. รร.ตชด. และ ร.ร.กอง
ทุนการศึกษาในเขตพื้นที่บริการที่ได้รับการบริหารจัดการเพื่อยกระดับคุณภาพการศึกษา (โรงเรียน) (สงป.) (KPI ใหม่</t>
  </si>
  <si>
    <t>2 ร้อยละของนักศึกษาระดับปริญญาตรีชั้นปีสุดท้ายที่ผ่านการทดสอบทักษะด้านภาษาอังกฤษตามกรอบ CEFR (ร้อยละ) (QA1.6)</t>
  </si>
  <si>
    <t>5. ร้อยละของผู้เข้าร่วมหลักสูตรระยะสั้น แบบไม่ได้รับปริญญา
(Non degree Program) ที่นำความรู้ไปใช้ประโยชน์ (ร้อยละ) 
(มรสน.)</t>
  </si>
  <si>
    <t>6. ร้อยละของหลักสูตรที่ตอบสนองต่อการพัฒนาเชิงพื้นที่ (ร้อยละ)
(มรสน.)</t>
  </si>
  <si>
    <t>2. จำนวนชุมชนในพื้นที่บริการของมหาวิทยาลัย ที่ได้รับการพัฒนา 
หรือแก้ไขปัญหาด้วยกระบวนการวิศวกรสังคม (ชุมชน) (สงป.) 
(KPI ใหม่)</t>
  </si>
  <si>
    <t>3. ร้อยละอาจารย์ประจำสถาบันที่ดำรงตำแหน่งทางวิชาการ (ร้อยละ) (QA1.3)</t>
  </si>
  <si>
    <t>4. ร้อยละของอาจารย์ประจำสถาบันที่นำภาษาต่างประเทศไปใช้ใน
การจัดการเรียนการสอน (ร้อยละ) (มรสน.)</t>
  </si>
  <si>
    <t>4. จำนวนฐานข้อมูลที่มีการบูรณาการร่วมกันภายในมหาวิทยาลัย (ฐานข้อมูล)(มรสน.)</t>
  </si>
  <si>
    <t>2. จำนวนศูนย์การเรียนรู้ในพื้นที่ชุมชนที่ได้รับการพัฒนายกระดับเป็นศูนย์การเรียนรู้ต้นแบบในการบริหารจัดการทรัพยากรชุมชน โดยใช้องค์ความรู้/นวัตกรรมของมหาวิทยาลัยราชภัฏเพื่อแก้ปัญหาในพื้นที่ (ศูนย์) (สงป.) (KPI ใหม่)</t>
  </si>
  <si>
    <t>7. ร้อยละประชาชนหลุดพ้นจากความยากจนของจังหวัดเพิ่มขึ้น 
(ร้อยละ) (มรสน.)</t>
  </si>
  <si>
    <t>5. จำนวนผลงานวิจัย ผลงานสร้างสรรค์ นวัตกรรมในเวทีการประกวด (เรื่อง) (มรสน.)</t>
  </si>
  <si>
    <t>ยุทธศาสตร์/
เป้าประสงค์เชิงยุทธศาสตร์/กลยุทธ์/ตัวชี้วัด</t>
  </si>
  <si>
    <t>2. ร้อยละอาจารย์ประจำสถาบันที่มีคุณวุฒิปริญญาเอก (ร้อยละ)
(QA1.2)</t>
  </si>
  <si>
    <t xml:space="preserve">เอกสารประกอบ 2 </t>
  </si>
  <si>
    <t>ระดับมหาวิทยาลัย</t>
  </si>
  <si>
    <t>ระดับคณะ สำนัก สถาบัน</t>
  </si>
  <si>
    <t>ค่า
เป้าหมาย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</si>
</sst>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00_-;\-* #,##0.0000_-;_-* &quot;-&quot;??_-;_-@_-"/>
  </numFmts>
  <fonts count="6" x14ac:knownFonts="1">
    <font>
      <sz val="10"/>
      <name val="Arial"/>
      <charset val="222"/>
    </font>
    <font>
      <sz val="10"/>
      <name val="Arial"/>
      <family val="2"/>
    </font>
    <font>
      <sz val="14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2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1" applyFont="1"/>
    <xf numFmtId="0" fontId="2" fillId="2" borderId="0" xfId="1" applyFont="1" applyFill="1" applyAlignment="1">
      <alignment horizontal="center" vertical="center"/>
    </xf>
    <xf numFmtId="0" fontId="2" fillId="2" borderId="0" xfId="1" applyFont="1" applyFill="1"/>
    <xf numFmtId="0" fontId="2" fillId="0" borderId="0" xfId="1" applyFont="1" applyAlignment="1">
      <alignment vertical="top"/>
    </xf>
    <xf numFmtId="0" fontId="2" fillId="0" borderId="0" xfId="1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2" fillId="0" borderId="1" xfId="2" applyNumberFormat="1" applyFont="1" applyBorder="1" applyAlignment="1">
      <alignment horizontal="left" vertical="top" wrapText="1"/>
    </xf>
    <xf numFmtId="0" fontId="2" fillId="0" borderId="1" xfId="2" applyFont="1" applyBorder="1" applyAlignment="1">
      <alignment horizontal="left"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horizontal="center" vertical="top" wrapText="1"/>
    </xf>
    <xf numFmtId="165" fontId="2" fillId="0" borderId="0" xfId="3" applyNumberFormat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2" fillId="4" borderId="0" xfId="1" applyFont="1" applyFill="1" applyAlignment="1">
      <alignment vertical="top"/>
    </xf>
    <xf numFmtId="0" fontId="4" fillId="5" borderId="0" xfId="1" applyFont="1" applyFill="1" applyAlignment="1">
      <alignment vertical="top"/>
    </xf>
    <xf numFmtId="0" fontId="2" fillId="4" borderId="0" xfId="1" applyFont="1" applyFill="1" applyAlignment="1">
      <alignment horizontal="left" vertical="top"/>
    </xf>
    <xf numFmtId="0" fontId="4" fillId="4" borderId="0" xfId="1" applyFont="1" applyFill="1" applyAlignment="1">
      <alignment vertical="top"/>
    </xf>
    <xf numFmtId="0" fontId="4" fillId="6" borderId="0" xfId="1" applyFont="1" applyFill="1" applyAlignment="1">
      <alignment vertical="top"/>
    </xf>
    <xf numFmtId="0" fontId="2" fillId="4" borderId="0" xfId="1" applyFont="1" applyFill="1" applyAlignment="1">
      <alignment vertical="top" wrapText="1"/>
    </xf>
    <xf numFmtId="0" fontId="4" fillId="6" borderId="0" xfId="1" applyFont="1" applyFill="1" applyAlignment="1">
      <alignment vertical="top" wrapText="1"/>
    </xf>
    <xf numFmtId="0" fontId="4" fillId="4" borderId="0" xfId="1" applyFont="1" applyFill="1" applyAlignment="1">
      <alignment vertical="top" wrapText="1"/>
    </xf>
    <xf numFmtId="0" fontId="4" fillId="4" borderId="1" xfId="1" applyFont="1" applyFill="1" applyBorder="1" applyAlignment="1">
      <alignment vertical="top" wrapText="1"/>
    </xf>
    <xf numFmtId="0" fontId="2" fillId="6" borderId="0" xfId="1" applyFont="1" applyFill="1" applyAlignment="1">
      <alignment vertical="top" wrapText="1"/>
    </xf>
    <xf numFmtId="0" fontId="4" fillId="3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/>
    </xf>
    <xf numFmtId="0" fontId="2" fillId="0" borderId="1" xfId="1" applyFont="1" applyBorder="1" applyAlignment="1">
      <alignment vertical="top"/>
    </xf>
    <xf numFmtId="49" fontId="2" fillId="0" borderId="1" xfId="1" applyNumberFormat="1" applyFont="1" applyBorder="1" applyAlignment="1">
      <alignment horizontal="center" vertical="top"/>
    </xf>
    <xf numFmtId="0" fontId="4" fillId="5" borderId="1" xfId="2" applyFont="1" applyFill="1" applyBorder="1" applyAlignment="1">
      <alignment horizontal="center" vertical="top" wrapText="1"/>
    </xf>
    <xf numFmtId="2" fontId="4" fillId="5" borderId="1" xfId="0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1" applyFont="1" applyFill="1" applyBorder="1" applyAlignment="1">
      <alignment vertical="top" wrapText="1"/>
    </xf>
    <xf numFmtId="0" fontId="4" fillId="6" borderId="1" xfId="1" applyFont="1" applyFill="1" applyBorder="1" applyAlignment="1">
      <alignment horizontal="center" vertical="top" wrapText="1"/>
    </xf>
    <xf numFmtId="2" fontId="4" fillId="6" borderId="1" xfId="0" applyNumberFormat="1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/>
    </xf>
    <xf numFmtId="0" fontId="2" fillId="6" borderId="1" xfId="1" applyFont="1" applyFill="1" applyBorder="1" applyAlignment="1">
      <alignment horizontal="center" vertical="top" wrapText="1"/>
    </xf>
    <xf numFmtId="0" fontId="2" fillId="6" borderId="1" xfId="1" applyFont="1" applyFill="1" applyBorder="1" applyAlignment="1">
      <alignment vertical="top" wrapText="1"/>
    </xf>
    <xf numFmtId="49" fontId="2" fillId="0" borderId="1" xfId="1" applyNumberFormat="1" applyFont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49" fontId="2" fillId="6" borderId="1" xfId="1" applyNumberFormat="1" applyFont="1" applyFill="1" applyBorder="1" applyAlignment="1">
      <alignment horizontal="center" vertical="top" wrapText="1"/>
    </xf>
    <xf numFmtId="0" fontId="4" fillId="4" borderId="1" xfId="1" applyFont="1" applyFill="1" applyBorder="1" applyAlignment="1">
      <alignment horizontal="center" vertical="top"/>
    </xf>
    <xf numFmtId="2" fontId="4" fillId="4" borderId="1" xfId="0" applyNumberFormat="1" applyFont="1" applyFill="1" applyBorder="1" applyAlignment="1">
      <alignment horizontal="center" vertical="top" wrapText="1"/>
    </xf>
    <xf numFmtId="0" fontId="4" fillId="4" borderId="2" xfId="1" applyFont="1" applyFill="1" applyBorder="1" applyAlignment="1">
      <alignment vertical="top" wrapText="1"/>
    </xf>
    <xf numFmtId="0" fontId="2" fillId="5" borderId="1" xfId="1" applyFont="1" applyFill="1" applyBorder="1" applyAlignment="1">
      <alignment horizontal="center" vertical="top" wrapText="1"/>
    </xf>
    <xf numFmtId="0" fontId="2" fillId="5" borderId="1" xfId="1" applyFont="1" applyFill="1" applyBorder="1" applyAlignment="1">
      <alignment vertical="top" wrapText="1"/>
    </xf>
    <xf numFmtId="0" fontId="2" fillId="0" borderId="1" xfId="1" applyFont="1" applyBorder="1"/>
    <xf numFmtId="0" fontId="2" fillId="5" borderId="1" xfId="1" applyFont="1" applyFill="1" applyBorder="1"/>
    <xf numFmtId="0" fontId="2" fillId="4" borderId="1" xfId="1" applyFont="1" applyFill="1" applyBorder="1"/>
    <xf numFmtId="0" fontId="2" fillId="6" borderId="1" xfId="1" applyFont="1" applyFill="1" applyBorder="1"/>
    <xf numFmtId="49" fontId="2" fillId="5" borderId="1" xfId="1" applyNumberFormat="1" applyFont="1" applyFill="1" applyBorder="1" applyAlignment="1">
      <alignment horizontal="center" vertical="top"/>
    </xf>
    <xf numFmtId="0" fontId="2" fillId="5" borderId="1" xfId="1" applyFont="1" applyFill="1" applyBorder="1" applyAlignment="1">
      <alignment horizontal="center" vertical="top"/>
    </xf>
    <xf numFmtId="0" fontId="2" fillId="5" borderId="1" xfId="1" applyFont="1" applyFill="1" applyBorder="1" applyAlignment="1">
      <alignment vertical="top"/>
    </xf>
    <xf numFmtId="0" fontId="4" fillId="5" borderId="1" xfId="1" applyFont="1" applyFill="1" applyBorder="1" applyAlignment="1">
      <alignment horizontal="center" vertical="top" wrapText="1"/>
    </xf>
    <xf numFmtId="0" fontId="4" fillId="5" borderId="1" xfId="1" applyFont="1" applyFill="1" applyBorder="1" applyAlignment="1">
      <alignment vertical="top" wrapText="1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4" fillId="3" borderId="1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4" fillId="4" borderId="1" xfId="1" applyFont="1" applyFill="1" applyBorder="1" applyAlignment="1">
      <alignment horizontal="left" vertical="top" wrapText="1"/>
    </xf>
    <xf numFmtId="0" fontId="4" fillId="4" borderId="1" xfId="2" applyFont="1" applyFill="1" applyBorder="1" applyAlignment="1">
      <alignment horizontal="left" vertical="top" wrapText="1"/>
    </xf>
    <xf numFmtId="0" fontId="3" fillId="0" borderId="0" xfId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4" fillId="3" borderId="1" xfId="1" applyFont="1" applyFill="1" applyBorder="1" applyAlignment="1">
      <alignment horizontal="center" vertical="center" wrapText="1"/>
    </xf>
    <xf numFmtId="2" fontId="4" fillId="4" borderId="1" xfId="2" applyNumberFormat="1" applyFont="1" applyFill="1" applyBorder="1" applyAlignment="1">
      <alignment horizontal="left" vertical="top" wrapText="1"/>
    </xf>
  </cellXfs>
  <cellStyles count="4">
    <cellStyle name="เครื่องหมายจุลภาค 2" xfId="3"/>
    <cellStyle name="ปกติ" xfId="0" builtinId="0"/>
    <cellStyle name="ปกติ 2" xfId="1"/>
    <cellStyle name="ปกติ_แผนปฏิบัติราชการ 4 ปี มรสน.x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I28"/>
  <sheetViews>
    <sheetView view="pageBreakPreview" zoomScale="145" zoomScaleNormal="60" zoomScaleSheetLayoutView="145" workbookViewId="0">
      <pane ySplit="4" topLeftCell="A20" activePane="bottomLeft" state="frozen"/>
      <selection pane="bottomLeft" activeCell="E10" sqref="E10"/>
    </sheetView>
  </sheetViews>
  <sheetFormatPr defaultColWidth="9.140625" defaultRowHeight="21.75" x14ac:dyDescent="0.5"/>
  <cols>
    <col min="1" max="1" width="51" style="9" customWidth="1"/>
    <col min="2" max="2" width="12" style="10" customWidth="1"/>
    <col min="3" max="3" width="9.7109375" style="12" bestFit="1" customWidth="1"/>
    <col min="4" max="8" width="9.85546875" style="1" customWidth="1"/>
    <col min="9" max="9" width="9.5703125" style="1" customWidth="1"/>
    <col min="10" max="16384" width="9.140625" style="1"/>
  </cols>
  <sheetData>
    <row r="1" spans="1:9" s="64" customFormat="1" ht="16.5" customHeight="1" x14ac:dyDescent="0.2">
      <c r="A1" s="61"/>
      <c r="B1" s="62"/>
      <c r="C1" s="63"/>
      <c r="G1" s="69" t="s">
        <v>86</v>
      </c>
      <c r="H1" s="69"/>
      <c r="I1" s="69"/>
    </row>
    <row r="2" spans="1:9" ht="27.75" customHeight="1" x14ac:dyDescent="0.5">
      <c r="A2" s="66" t="s">
        <v>15</v>
      </c>
      <c r="B2" s="66"/>
      <c r="C2" s="66"/>
      <c r="D2" s="66"/>
      <c r="E2" s="66"/>
      <c r="F2" s="66"/>
      <c r="G2" s="66"/>
      <c r="H2" s="66"/>
      <c r="I2" s="66"/>
    </row>
    <row r="3" spans="1:9" s="2" customFormat="1" ht="19.5" customHeight="1" x14ac:dyDescent="0.2">
      <c r="A3" s="71" t="s">
        <v>84</v>
      </c>
      <c r="B3" s="71" t="s">
        <v>16</v>
      </c>
      <c r="C3" s="71" t="s">
        <v>89</v>
      </c>
      <c r="D3" s="70" t="s">
        <v>0</v>
      </c>
      <c r="E3" s="70"/>
      <c r="F3" s="70"/>
      <c r="G3" s="70"/>
      <c r="H3" s="70"/>
      <c r="I3" s="65" t="s">
        <v>1</v>
      </c>
    </row>
    <row r="4" spans="1:9" s="3" customFormat="1" ht="37.5" customHeight="1" x14ac:dyDescent="0.5">
      <c r="A4" s="71"/>
      <c r="B4" s="71"/>
      <c r="C4" s="71"/>
      <c r="D4" s="23">
        <v>1</v>
      </c>
      <c r="E4" s="23">
        <v>2</v>
      </c>
      <c r="F4" s="23">
        <v>3</v>
      </c>
      <c r="G4" s="23">
        <v>4</v>
      </c>
      <c r="H4" s="23">
        <v>5</v>
      </c>
      <c r="I4" s="65"/>
    </row>
    <row r="5" spans="1:9" s="13" customFormat="1" ht="24" customHeight="1" x14ac:dyDescent="0.2">
      <c r="A5" s="67" t="s">
        <v>87</v>
      </c>
      <c r="B5" s="67"/>
      <c r="C5" s="67"/>
      <c r="D5" s="67"/>
      <c r="E5" s="67"/>
      <c r="F5" s="67"/>
      <c r="G5" s="67"/>
      <c r="H5" s="67"/>
      <c r="I5" s="67"/>
    </row>
    <row r="6" spans="1:9" s="4" customFormat="1" x14ac:dyDescent="0.2">
      <c r="A6" s="8"/>
      <c r="B6" s="24"/>
      <c r="C6" s="24"/>
      <c r="D6" s="25"/>
      <c r="E6" s="25"/>
      <c r="F6" s="25"/>
      <c r="G6" s="25"/>
      <c r="H6" s="25"/>
      <c r="I6" s="26"/>
    </row>
    <row r="7" spans="1:9" s="4" customFormat="1" x14ac:dyDescent="0.2">
      <c r="A7" s="8"/>
      <c r="B7" s="24"/>
      <c r="C7" s="24"/>
      <c r="D7" s="25"/>
      <c r="E7" s="25"/>
      <c r="F7" s="25"/>
      <c r="G7" s="25"/>
      <c r="H7" s="25"/>
      <c r="I7" s="26"/>
    </row>
    <row r="8" spans="1:9" s="4" customFormat="1" x14ac:dyDescent="0.2">
      <c r="A8" s="8"/>
      <c r="B8" s="24"/>
      <c r="C8" s="24"/>
      <c r="D8" s="25"/>
      <c r="E8" s="25"/>
      <c r="F8" s="25"/>
      <c r="G8" s="25"/>
      <c r="H8" s="25"/>
      <c r="I8" s="26"/>
    </row>
    <row r="9" spans="1:9" s="4" customFormat="1" x14ac:dyDescent="0.2">
      <c r="A9" s="8"/>
      <c r="B9" s="24"/>
      <c r="C9" s="24"/>
      <c r="D9" s="25"/>
      <c r="E9" s="25"/>
      <c r="F9" s="25"/>
      <c r="G9" s="25"/>
      <c r="H9" s="25"/>
      <c r="I9" s="26"/>
    </row>
    <row r="10" spans="1:9" s="4" customFormat="1" x14ac:dyDescent="0.2">
      <c r="A10" s="8"/>
      <c r="B10" s="24"/>
      <c r="C10" s="24"/>
      <c r="D10" s="25"/>
      <c r="E10" s="25"/>
      <c r="F10" s="25"/>
      <c r="G10" s="25"/>
      <c r="H10" s="25"/>
      <c r="I10" s="26"/>
    </row>
    <row r="11" spans="1:9" s="4" customFormat="1" x14ac:dyDescent="0.2">
      <c r="A11" s="8"/>
      <c r="B11" s="24"/>
      <c r="C11" s="24"/>
      <c r="D11" s="25"/>
      <c r="E11" s="25"/>
      <c r="F11" s="25"/>
      <c r="G11" s="25"/>
      <c r="H11" s="25"/>
      <c r="I11" s="26"/>
    </row>
    <row r="12" spans="1:9" s="4" customFormat="1" x14ac:dyDescent="0.2">
      <c r="A12" s="8"/>
      <c r="B12" s="24"/>
      <c r="C12" s="24"/>
      <c r="D12" s="25"/>
      <c r="E12" s="25"/>
      <c r="F12" s="25"/>
      <c r="G12" s="25"/>
      <c r="H12" s="25"/>
      <c r="I12" s="26"/>
    </row>
    <row r="13" spans="1:9" s="4" customFormat="1" x14ac:dyDescent="0.2">
      <c r="A13" s="8"/>
      <c r="B13" s="24"/>
      <c r="C13" s="24"/>
      <c r="D13" s="27"/>
      <c r="E13" s="27"/>
      <c r="F13" s="25"/>
      <c r="G13" s="25"/>
      <c r="H13" s="25"/>
      <c r="I13" s="26"/>
    </row>
    <row r="14" spans="1:9" s="4" customFormat="1" x14ac:dyDescent="0.2">
      <c r="A14" s="8"/>
      <c r="B14" s="24"/>
      <c r="C14" s="24"/>
      <c r="D14" s="27"/>
      <c r="E14" s="27"/>
      <c r="F14" s="25"/>
      <c r="G14" s="25"/>
      <c r="H14" s="25"/>
      <c r="I14" s="26"/>
    </row>
    <row r="15" spans="1:9" s="13" customFormat="1" x14ac:dyDescent="0.2">
      <c r="A15" s="68" t="s">
        <v>88</v>
      </c>
      <c r="B15" s="68"/>
      <c r="C15" s="68"/>
      <c r="D15" s="68"/>
      <c r="E15" s="68"/>
      <c r="F15" s="68"/>
      <c r="G15" s="68"/>
      <c r="H15" s="68"/>
      <c r="I15" s="68"/>
    </row>
    <row r="16" spans="1:9" s="4" customFormat="1" x14ac:dyDescent="0.2">
      <c r="A16" s="31"/>
      <c r="B16" s="24"/>
      <c r="C16" s="24"/>
      <c r="D16" s="32"/>
      <c r="E16" s="32"/>
      <c r="F16" s="32"/>
      <c r="G16" s="32"/>
      <c r="H16" s="32"/>
      <c r="I16" s="26"/>
    </row>
    <row r="17" spans="1:9" s="4" customFormat="1" x14ac:dyDescent="0.2">
      <c r="A17" s="31"/>
      <c r="B17" s="24"/>
      <c r="C17" s="24"/>
      <c r="D17" s="32"/>
      <c r="E17" s="32"/>
      <c r="F17" s="32"/>
      <c r="G17" s="32"/>
      <c r="H17" s="32"/>
      <c r="I17" s="26"/>
    </row>
    <row r="18" spans="1:9" s="4" customFormat="1" x14ac:dyDescent="0.2">
      <c r="A18" s="31"/>
      <c r="B18" s="24"/>
      <c r="C18" s="24"/>
      <c r="D18" s="32"/>
      <c r="E18" s="32"/>
      <c r="F18" s="32"/>
      <c r="G18" s="32"/>
      <c r="H18" s="32"/>
      <c r="I18" s="26"/>
    </row>
    <row r="19" spans="1:9" s="4" customFormat="1" x14ac:dyDescent="0.2">
      <c r="A19" s="31"/>
      <c r="B19" s="24"/>
      <c r="C19" s="24"/>
      <c r="D19" s="32"/>
      <c r="E19" s="32"/>
      <c r="F19" s="32"/>
      <c r="G19" s="32"/>
      <c r="H19" s="32"/>
      <c r="I19" s="26"/>
    </row>
    <row r="20" spans="1:9" s="4" customFormat="1" x14ac:dyDescent="0.2">
      <c r="A20" s="31"/>
      <c r="B20" s="24"/>
      <c r="C20" s="24"/>
      <c r="D20" s="32"/>
      <c r="E20" s="32"/>
      <c r="F20" s="32"/>
      <c r="G20" s="32"/>
      <c r="H20" s="32"/>
      <c r="I20" s="26"/>
    </row>
    <row r="21" spans="1:9" s="4" customFormat="1" x14ac:dyDescent="0.2">
      <c r="A21" s="33"/>
      <c r="B21" s="24"/>
      <c r="C21" s="24"/>
      <c r="D21" s="34"/>
      <c r="E21" s="34"/>
      <c r="F21" s="34"/>
      <c r="G21" s="34"/>
      <c r="H21" s="34"/>
      <c r="I21" s="35"/>
    </row>
    <row r="22" spans="1:9" s="4" customFormat="1" x14ac:dyDescent="0.2">
      <c r="A22" s="33"/>
      <c r="B22" s="24"/>
      <c r="C22" s="24"/>
      <c r="D22" s="25"/>
      <c r="E22" s="25"/>
      <c r="F22" s="25"/>
      <c r="G22" s="25"/>
      <c r="H22" s="25"/>
      <c r="I22" s="26"/>
    </row>
    <row r="23" spans="1:9" s="4" customFormat="1" x14ac:dyDescent="0.2">
      <c r="A23" s="33"/>
      <c r="B23" s="24"/>
      <c r="C23" s="24"/>
      <c r="D23" s="25"/>
      <c r="E23" s="25"/>
      <c r="F23" s="25"/>
      <c r="G23" s="25"/>
      <c r="H23" s="25"/>
      <c r="I23" s="33"/>
    </row>
    <row r="24" spans="1:9" s="4" customFormat="1" x14ac:dyDescent="0.2">
      <c r="A24" s="33"/>
      <c r="B24" s="24"/>
      <c r="C24" s="24"/>
      <c r="D24" s="32"/>
      <c r="E24" s="32"/>
      <c r="F24" s="32"/>
      <c r="G24" s="32"/>
      <c r="H24" s="32"/>
      <c r="I24" s="33"/>
    </row>
    <row r="28" spans="1:9" x14ac:dyDescent="0.5">
      <c r="C28" s="11"/>
    </row>
  </sheetData>
  <mergeCells count="9">
    <mergeCell ref="I3:I4"/>
    <mergeCell ref="A2:I2"/>
    <mergeCell ref="A5:I5"/>
    <mergeCell ref="A15:I15"/>
    <mergeCell ref="G1:I1"/>
    <mergeCell ref="D3:H3"/>
    <mergeCell ref="A3:A4"/>
    <mergeCell ref="B3:B4"/>
    <mergeCell ref="C3:C4"/>
  </mergeCells>
  <printOptions horizontalCentered="1"/>
  <pageMargins left="0.39370078740157483" right="0.31496062992125984" top="0.39370078740157483" bottom="0.39370078740157483" header="0.15748031496062992" footer="0.39370078740157483"/>
  <pageSetup paperSize="9" firstPageNumber="15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J97"/>
  <sheetViews>
    <sheetView tabSelected="1" view="pageBreakPreview" zoomScale="70" zoomScaleNormal="60" zoomScaleSheetLayoutView="70" workbookViewId="0">
      <pane ySplit="3" topLeftCell="A73" activePane="bottomLeft" state="frozen"/>
      <selection pane="bottomLeft" activeCell="A86" sqref="A86:I86"/>
    </sheetView>
  </sheetViews>
  <sheetFormatPr defaultColWidth="9.140625" defaultRowHeight="21.75" x14ac:dyDescent="0.5"/>
  <cols>
    <col min="1" max="1" width="51" style="9" customWidth="1"/>
    <col min="2" max="2" width="12" style="10" customWidth="1"/>
    <col min="3" max="3" width="10.5703125" style="12" bestFit="1" customWidth="1"/>
    <col min="4" max="8" width="9.85546875" style="1" customWidth="1"/>
    <col min="9" max="9" width="9.5703125" style="1" customWidth="1"/>
    <col min="10" max="16384" width="9.140625" style="1"/>
  </cols>
  <sheetData>
    <row r="1" spans="1:9" ht="27.75" customHeight="1" x14ac:dyDescent="0.5">
      <c r="A1" s="66" t="s">
        <v>15</v>
      </c>
      <c r="B1" s="66"/>
      <c r="C1" s="66"/>
      <c r="D1" s="66"/>
      <c r="E1" s="66"/>
      <c r="F1" s="66"/>
      <c r="G1" s="66"/>
      <c r="H1" s="66"/>
      <c r="I1" s="66"/>
    </row>
    <row r="2" spans="1:9" s="2" customFormat="1" x14ac:dyDescent="0.2">
      <c r="A2" s="71" t="s">
        <v>84</v>
      </c>
      <c r="B2" s="71" t="s">
        <v>16</v>
      </c>
      <c r="C2" s="71" t="s">
        <v>17</v>
      </c>
      <c r="D2" s="70" t="s">
        <v>0</v>
      </c>
      <c r="E2" s="70"/>
      <c r="F2" s="70"/>
      <c r="G2" s="70"/>
      <c r="H2" s="70"/>
      <c r="I2" s="65" t="s">
        <v>1</v>
      </c>
    </row>
    <row r="3" spans="1:9" s="3" customFormat="1" ht="37.5" customHeight="1" x14ac:dyDescent="0.5">
      <c r="A3" s="71"/>
      <c r="B3" s="71"/>
      <c r="C3" s="71"/>
      <c r="D3" s="23">
        <v>1</v>
      </c>
      <c r="E3" s="23">
        <v>2</v>
      </c>
      <c r="F3" s="23">
        <v>3</v>
      </c>
      <c r="G3" s="23">
        <v>4</v>
      </c>
      <c r="H3" s="23">
        <v>5</v>
      </c>
      <c r="I3" s="65"/>
    </row>
    <row r="4" spans="1:9" s="13" customFormat="1" ht="24" customHeight="1" x14ac:dyDescent="0.2">
      <c r="A4" s="67" t="s">
        <v>2</v>
      </c>
      <c r="B4" s="67"/>
      <c r="C4" s="67"/>
      <c r="D4" s="67"/>
      <c r="E4" s="67"/>
      <c r="F4" s="67"/>
      <c r="G4" s="67"/>
      <c r="H4" s="67"/>
      <c r="I4" s="67"/>
    </row>
    <row r="5" spans="1:9" s="13" customFormat="1" ht="48" customHeight="1" x14ac:dyDescent="0.2">
      <c r="A5" s="67" t="s">
        <v>62</v>
      </c>
      <c r="B5" s="67"/>
      <c r="C5" s="67"/>
      <c r="D5" s="67"/>
      <c r="E5" s="67"/>
      <c r="F5" s="67"/>
      <c r="G5" s="67"/>
      <c r="H5" s="67"/>
      <c r="I5" s="67"/>
    </row>
    <row r="6" spans="1:9" s="13" customFormat="1" ht="24" customHeight="1" x14ac:dyDescent="0.2">
      <c r="A6" s="67" t="s">
        <v>18</v>
      </c>
      <c r="B6" s="67"/>
      <c r="C6" s="67"/>
      <c r="D6" s="67"/>
      <c r="E6" s="67"/>
      <c r="F6" s="67"/>
      <c r="G6" s="67"/>
      <c r="H6" s="67"/>
      <c r="I6" s="67"/>
    </row>
    <row r="7" spans="1:9" s="4" customFormat="1" x14ac:dyDescent="0.2">
      <c r="A7" s="8" t="s">
        <v>63</v>
      </c>
      <c r="B7" s="24">
        <v>2.35</v>
      </c>
      <c r="C7" s="24">
        <v>5</v>
      </c>
      <c r="D7" s="25"/>
      <c r="E7" s="25"/>
      <c r="F7" s="25"/>
      <c r="G7" s="25"/>
      <c r="H7" s="25"/>
      <c r="I7" s="26"/>
    </row>
    <row r="8" spans="1:9" s="4" customFormat="1" ht="43.5" x14ac:dyDescent="0.2">
      <c r="A8" s="8" t="s">
        <v>3</v>
      </c>
      <c r="B8" s="24">
        <v>2.35</v>
      </c>
      <c r="C8" s="24">
        <v>8</v>
      </c>
      <c r="D8" s="25"/>
      <c r="E8" s="25"/>
      <c r="F8" s="25"/>
      <c r="G8" s="25"/>
      <c r="H8" s="25"/>
      <c r="I8" s="26"/>
    </row>
    <row r="9" spans="1:9" s="4" customFormat="1" ht="43.5" x14ac:dyDescent="0.2">
      <c r="A9" s="8" t="s">
        <v>19</v>
      </c>
      <c r="B9" s="24">
        <v>2.35</v>
      </c>
      <c r="C9" s="24">
        <v>3</v>
      </c>
      <c r="D9" s="27"/>
      <c r="E9" s="27"/>
      <c r="F9" s="25"/>
      <c r="G9" s="25"/>
      <c r="H9" s="25"/>
      <c r="I9" s="26"/>
    </row>
    <row r="10" spans="1:9" s="4" customFormat="1" ht="43.5" x14ac:dyDescent="0.2">
      <c r="A10" s="8" t="s">
        <v>64</v>
      </c>
      <c r="B10" s="24">
        <v>2.35</v>
      </c>
      <c r="C10" s="24">
        <v>5</v>
      </c>
      <c r="D10" s="27"/>
      <c r="E10" s="27"/>
      <c r="F10" s="25"/>
      <c r="G10" s="25"/>
      <c r="H10" s="25"/>
      <c r="I10" s="26"/>
    </row>
    <row r="11" spans="1:9" s="4" customFormat="1" ht="43.5" x14ac:dyDescent="0.2">
      <c r="A11" s="8" t="s">
        <v>83</v>
      </c>
      <c r="B11" s="24">
        <v>2.35</v>
      </c>
      <c r="C11" s="24">
        <v>5</v>
      </c>
      <c r="D11" s="25"/>
      <c r="E11" s="25"/>
      <c r="F11" s="25"/>
      <c r="G11" s="25"/>
      <c r="H11" s="25"/>
      <c r="I11" s="26"/>
    </row>
    <row r="12" spans="1:9" s="4" customFormat="1" ht="43.5" x14ac:dyDescent="0.2">
      <c r="A12" s="8" t="s">
        <v>20</v>
      </c>
      <c r="B12" s="24">
        <v>2.35</v>
      </c>
      <c r="C12" s="24">
        <v>8</v>
      </c>
      <c r="D12" s="25"/>
      <c r="E12" s="25"/>
      <c r="F12" s="25"/>
      <c r="G12" s="25"/>
      <c r="H12" s="25"/>
      <c r="I12" s="26"/>
    </row>
    <row r="13" spans="1:9" s="4" customFormat="1" ht="43.5" x14ac:dyDescent="0.2">
      <c r="A13" s="8" t="s">
        <v>82</v>
      </c>
      <c r="B13" s="24">
        <v>2.35</v>
      </c>
      <c r="C13" s="24">
        <v>50</v>
      </c>
      <c r="D13" s="25"/>
      <c r="E13" s="25"/>
      <c r="F13" s="25"/>
      <c r="G13" s="25"/>
      <c r="H13" s="25"/>
      <c r="I13" s="26"/>
    </row>
    <row r="14" spans="1:9" s="4" customFormat="1" ht="43.5" x14ac:dyDescent="0.2">
      <c r="A14" s="8" t="s">
        <v>65</v>
      </c>
      <c r="B14" s="24">
        <v>2.35</v>
      </c>
      <c r="C14" s="24">
        <v>5</v>
      </c>
      <c r="D14" s="25"/>
      <c r="E14" s="25"/>
      <c r="F14" s="25"/>
      <c r="G14" s="25"/>
      <c r="H14" s="25"/>
      <c r="I14" s="26"/>
    </row>
    <row r="15" spans="1:9" s="14" customFormat="1" x14ac:dyDescent="0.2">
      <c r="A15" s="28" t="s">
        <v>21</v>
      </c>
      <c r="B15" s="29">
        <f>SUM(B7:B14)</f>
        <v>18.8</v>
      </c>
      <c r="C15" s="30"/>
      <c r="D15" s="56"/>
      <c r="E15" s="56"/>
      <c r="F15" s="57"/>
      <c r="G15" s="57"/>
      <c r="H15" s="57"/>
      <c r="I15" s="58"/>
    </row>
    <row r="16" spans="1:9" s="13" customFormat="1" x14ac:dyDescent="0.2">
      <c r="A16" s="68" t="s">
        <v>22</v>
      </c>
      <c r="B16" s="68"/>
      <c r="C16" s="68"/>
      <c r="D16" s="68"/>
      <c r="E16" s="68"/>
      <c r="F16" s="68"/>
      <c r="G16" s="68"/>
      <c r="H16" s="68"/>
      <c r="I16" s="68"/>
    </row>
    <row r="17" spans="1:9" s="13" customFormat="1" x14ac:dyDescent="0.2">
      <c r="A17" s="68" t="s">
        <v>23</v>
      </c>
      <c r="B17" s="68"/>
      <c r="C17" s="68"/>
      <c r="D17" s="68"/>
      <c r="E17" s="68"/>
      <c r="F17" s="68"/>
      <c r="G17" s="68"/>
      <c r="H17" s="68"/>
      <c r="I17" s="68"/>
    </row>
    <row r="18" spans="1:9" s="4" customFormat="1" ht="43.5" x14ac:dyDescent="0.2">
      <c r="A18" s="31" t="s">
        <v>4</v>
      </c>
      <c r="B18" s="24">
        <v>2.35</v>
      </c>
      <c r="C18" s="24">
        <v>7</v>
      </c>
      <c r="D18" s="32"/>
      <c r="E18" s="32"/>
      <c r="F18" s="32"/>
      <c r="G18" s="32"/>
      <c r="H18" s="32"/>
      <c r="I18" s="26"/>
    </row>
    <row r="19" spans="1:9" s="4" customFormat="1" ht="65.25" x14ac:dyDescent="0.2">
      <c r="A19" s="33" t="s">
        <v>24</v>
      </c>
      <c r="B19" s="24">
        <v>2.35</v>
      </c>
      <c r="C19" s="24" t="s">
        <v>25</v>
      </c>
      <c r="D19" s="34"/>
      <c r="E19" s="34"/>
      <c r="F19" s="34"/>
      <c r="G19" s="34"/>
      <c r="H19" s="34"/>
      <c r="I19" s="35"/>
    </row>
    <row r="20" spans="1:9" s="4" customFormat="1" ht="65.25" x14ac:dyDescent="0.2">
      <c r="A20" s="33" t="s">
        <v>26</v>
      </c>
      <c r="B20" s="24">
        <v>2.35</v>
      </c>
      <c r="C20" s="24">
        <v>30</v>
      </c>
      <c r="D20" s="25"/>
      <c r="E20" s="25"/>
      <c r="F20" s="25"/>
      <c r="G20" s="25"/>
      <c r="H20" s="25"/>
      <c r="I20" s="26"/>
    </row>
    <row r="21" spans="1:9" s="14" customFormat="1" x14ac:dyDescent="0.2">
      <c r="A21" s="28" t="s">
        <v>21</v>
      </c>
      <c r="B21" s="30">
        <f>SUM(B18:B20)</f>
        <v>7.0500000000000007</v>
      </c>
      <c r="C21" s="30"/>
      <c r="D21" s="50"/>
      <c r="E21" s="50"/>
      <c r="F21" s="50"/>
      <c r="G21" s="50"/>
      <c r="H21" s="50"/>
      <c r="I21" s="58"/>
    </row>
    <row r="22" spans="1:9" s="15" customFormat="1" x14ac:dyDescent="0.2">
      <c r="A22" s="67" t="s">
        <v>27</v>
      </c>
      <c r="B22" s="67"/>
      <c r="C22" s="67"/>
      <c r="D22" s="67"/>
      <c r="E22" s="67"/>
      <c r="F22" s="67"/>
      <c r="G22" s="67"/>
      <c r="H22" s="67"/>
      <c r="I22" s="67"/>
    </row>
    <row r="23" spans="1:9" s="15" customFormat="1" x14ac:dyDescent="0.2">
      <c r="A23" s="67" t="s">
        <v>28</v>
      </c>
      <c r="B23" s="67"/>
      <c r="C23" s="67"/>
      <c r="D23" s="67"/>
      <c r="E23" s="67"/>
      <c r="F23" s="67"/>
      <c r="G23" s="67"/>
      <c r="H23" s="67"/>
      <c r="I23" s="67"/>
    </row>
    <row r="24" spans="1:9" s="4" customFormat="1" ht="43.5" x14ac:dyDescent="0.2">
      <c r="A24" s="33" t="s">
        <v>29</v>
      </c>
      <c r="B24" s="24">
        <v>2.35</v>
      </c>
      <c r="C24" s="24">
        <v>70</v>
      </c>
      <c r="D24" s="25"/>
      <c r="E24" s="25"/>
      <c r="F24" s="25"/>
      <c r="G24" s="25"/>
      <c r="H24" s="25"/>
      <c r="I24" s="33"/>
    </row>
    <row r="25" spans="1:9" s="4" customFormat="1" ht="65.25" x14ac:dyDescent="0.2">
      <c r="A25" s="33" t="s">
        <v>66</v>
      </c>
      <c r="B25" s="24">
        <v>2.35</v>
      </c>
      <c r="C25" s="24">
        <v>3</v>
      </c>
      <c r="D25" s="32"/>
      <c r="E25" s="32"/>
      <c r="F25" s="32"/>
      <c r="G25" s="32"/>
      <c r="H25" s="32"/>
      <c r="I25" s="33"/>
    </row>
    <row r="26" spans="1:9" s="14" customFormat="1" x14ac:dyDescent="0.2">
      <c r="A26" s="28" t="s">
        <v>21</v>
      </c>
      <c r="B26" s="29">
        <f>SUM(B24:B25)</f>
        <v>4.7</v>
      </c>
      <c r="C26" s="30"/>
      <c r="D26" s="50"/>
      <c r="E26" s="50"/>
      <c r="F26" s="50"/>
      <c r="G26" s="50"/>
      <c r="H26" s="50"/>
      <c r="I26" s="51"/>
    </row>
    <row r="27" spans="1:9" s="16" customFormat="1" ht="44.25" customHeight="1" x14ac:dyDescent="0.2">
      <c r="A27" s="67" t="s">
        <v>67</v>
      </c>
      <c r="B27" s="67"/>
      <c r="C27" s="67"/>
      <c r="D27" s="67"/>
      <c r="E27" s="67"/>
      <c r="F27" s="67"/>
      <c r="G27" s="67"/>
      <c r="H27" s="67"/>
      <c r="I27" s="67"/>
    </row>
    <row r="28" spans="1:9" s="16" customFormat="1" x14ac:dyDescent="0.2">
      <c r="A28" s="67" t="s">
        <v>30</v>
      </c>
      <c r="B28" s="67"/>
      <c r="C28" s="67"/>
      <c r="D28" s="67"/>
      <c r="E28" s="67"/>
      <c r="F28" s="67"/>
      <c r="G28" s="67"/>
      <c r="H28" s="67"/>
      <c r="I28" s="67"/>
    </row>
    <row r="29" spans="1:9" s="4" customFormat="1" x14ac:dyDescent="0.2">
      <c r="A29" s="33" t="s">
        <v>31</v>
      </c>
      <c r="B29" s="24">
        <v>2.35</v>
      </c>
      <c r="C29" s="36">
        <v>6</v>
      </c>
      <c r="D29" s="32"/>
      <c r="E29" s="32"/>
      <c r="F29" s="32"/>
      <c r="G29" s="32"/>
      <c r="H29" s="32"/>
      <c r="I29" s="33"/>
    </row>
    <row r="30" spans="1:9" s="4" customFormat="1" ht="45" customHeight="1" x14ac:dyDescent="0.2">
      <c r="A30" s="33" t="s">
        <v>32</v>
      </c>
      <c r="B30" s="24">
        <v>2.35</v>
      </c>
      <c r="C30" s="36">
        <v>5</v>
      </c>
      <c r="D30" s="32"/>
      <c r="E30" s="32"/>
      <c r="F30" s="32"/>
      <c r="G30" s="32"/>
      <c r="H30" s="32"/>
      <c r="I30" s="33"/>
    </row>
    <row r="31" spans="1:9" s="4" customFormat="1" ht="43.5" x14ac:dyDescent="0.2">
      <c r="A31" s="33" t="s">
        <v>68</v>
      </c>
      <c r="B31" s="24">
        <v>2.35</v>
      </c>
      <c r="C31" s="36">
        <v>3</v>
      </c>
      <c r="D31" s="32"/>
      <c r="E31" s="32"/>
      <c r="F31" s="32"/>
      <c r="G31" s="32"/>
      <c r="H31" s="32"/>
      <c r="I31" s="33"/>
    </row>
    <row r="32" spans="1:9" s="4" customFormat="1" ht="43.5" x14ac:dyDescent="0.2">
      <c r="A32" s="33" t="s">
        <v>69</v>
      </c>
      <c r="B32" s="37">
        <v>2.4</v>
      </c>
      <c r="C32" s="36">
        <v>1</v>
      </c>
      <c r="D32" s="34"/>
      <c r="E32" s="34"/>
      <c r="F32" s="34"/>
      <c r="G32" s="34"/>
      <c r="H32" s="34"/>
      <c r="I32" s="38"/>
    </row>
    <row r="33" spans="1:9" s="14" customFormat="1" x14ac:dyDescent="0.2">
      <c r="A33" s="28" t="s">
        <v>21</v>
      </c>
      <c r="B33" s="29">
        <f>SUM(B29:B32)</f>
        <v>9.4500000000000011</v>
      </c>
      <c r="C33" s="30"/>
      <c r="D33" s="50"/>
      <c r="E33" s="50"/>
      <c r="F33" s="50"/>
      <c r="G33" s="50"/>
      <c r="H33" s="50"/>
      <c r="I33" s="51"/>
    </row>
    <row r="34" spans="1:9" s="17" customFormat="1" x14ac:dyDescent="0.2">
      <c r="A34" s="39" t="s">
        <v>33</v>
      </c>
      <c r="B34" s="40">
        <f>B15+B21+B26+B33</f>
        <v>40</v>
      </c>
      <c r="C34" s="41"/>
      <c r="D34" s="42"/>
      <c r="E34" s="42"/>
      <c r="F34" s="42"/>
      <c r="G34" s="42"/>
      <c r="H34" s="42"/>
      <c r="I34" s="43"/>
    </row>
    <row r="35" spans="1:9" s="16" customFormat="1" x14ac:dyDescent="0.2">
      <c r="A35" s="67" t="s">
        <v>5</v>
      </c>
      <c r="B35" s="67"/>
      <c r="C35" s="67"/>
      <c r="D35" s="67"/>
      <c r="E35" s="67"/>
      <c r="F35" s="67"/>
      <c r="G35" s="67"/>
      <c r="H35" s="67"/>
      <c r="I35" s="67"/>
    </row>
    <row r="36" spans="1:9" s="16" customFormat="1" x14ac:dyDescent="0.2">
      <c r="A36" s="67" t="s">
        <v>34</v>
      </c>
      <c r="B36" s="67"/>
      <c r="C36" s="67"/>
      <c r="D36" s="67"/>
      <c r="E36" s="67"/>
      <c r="F36" s="67"/>
      <c r="G36" s="67"/>
      <c r="H36" s="67"/>
      <c r="I36" s="67"/>
    </row>
    <row r="37" spans="1:9" s="16" customFormat="1" x14ac:dyDescent="0.2">
      <c r="A37" s="67" t="s">
        <v>35</v>
      </c>
      <c r="B37" s="67"/>
      <c r="C37" s="67"/>
      <c r="D37" s="67"/>
      <c r="E37" s="67"/>
      <c r="F37" s="67"/>
      <c r="G37" s="67"/>
      <c r="H37" s="67"/>
      <c r="I37" s="67"/>
    </row>
    <row r="38" spans="1:9" s="5" customFormat="1" ht="43.5" x14ac:dyDescent="0.2">
      <c r="A38" s="33" t="s">
        <v>70</v>
      </c>
      <c r="B38" s="37">
        <v>1.65</v>
      </c>
      <c r="C38" s="36">
        <v>50</v>
      </c>
      <c r="D38" s="32"/>
      <c r="E38" s="32"/>
      <c r="F38" s="32"/>
      <c r="G38" s="32"/>
      <c r="H38" s="32"/>
      <c r="I38" s="33"/>
    </row>
    <row r="39" spans="1:9" s="5" customFormat="1" ht="43.5" x14ac:dyDescent="0.2">
      <c r="A39" s="33" t="s">
        <v>36</v>
      </c>
      <c r="B39" s="37">
        <v>1.65</v>
      </c>
      <c r="C39" s="36">
        <v>20</v>
      </c>
      <c r="D39" s="32"/>
      <c r="E39" s="32"/>
      <c r="F39" s="32"/>
      <c r="G39" s="32"/>
      <c r="H39" s="32"/>
      <c r="I39" s="33"/>
    </row>
    <row r="40" spans="1:9" s="5" customFormat="1" ht="43.5" x14ac:dyDescent="0.2">
      <c r="A40" s="33" t="s">
        <v>37</v>
      </c>
      <c r="B40" s="37">
        <v>1.65</v>
      </c>
      <c r="C40" s="36">
        <v>80</v>
      </c>
      <c r="D40" s="32"/>
      <c r="E40" s="32"/>
      <c r="F40" s="32"/>
      <c r="G40" s="32"/>
      <c r="H40" s="32"/>
      <c r="I40" s="33"/>
    </row>
    <row r="41" spans="1:9" s="5" customFormat="1" ht="108.75" x14ac:dyDescent="0.2">
      <c r="A41" s="33" t="s">
        <v>71</v>
      </c>
      <c r="B41" s="37">
        <v>1.65</v>
      </c>
      <c r="C41" s="36">
        <v>300</v>
      </c>
      <c r="D41" s="32"/>
      <c r="E41" s="32"/>
      <c r="F41" s="32"/>
      <c r="G41" s="32"/>
      <c r="H41" s="32"/>
      <c r="I41" s="33"/>
    </row>
    <row r="42" spans="1:9" s="14" customFormat="1" x14ac:dyDescent="0.2">
      <c r="A42" s="28" t="s">
        <v>21</v>
      </c>
      <c r="B42" s="29">
        <f>SUM(B38:B41)</f>
        <v>6.6</v>
      </c>
      <c r="C42" s="30"/>
      <c r="D42" s="59"/>
      <c r="E42" s="59"/>
      <c r="F42" s="59"/>
      <c r="G42" s="59"/>
      <c r="H42" s="59"/>
      <c r="I42" s="60"/>
    </row>
    <row r="43" spans="1:9" s="18" customFormat="1" x14ac:dyDescent="0.2">
      <c r="A43" s="67" t="s">
        <v>38</v>
      </c>
      <c r="B43" s="67"/>
      <c r="C43" s="67"/>
      <c r="D43" s="67"/>
      <c r="E43" s="67"/>
      <c r="F43" s="67"/>
      <c r="G43" s="67"/>
      <c r="H43" s="67"/>
      <c r="I43" s="67"/>
    </row>
    <row r="44" spans="1:9" s="18" customFormat="1" x14ac:dyDescent="0.2">
      <c r="A44" s="67" t="s">
        <v>39</v>
      </c>
      <c r="B44" s="67"/>
      <c r="C44" s="67"/>
      <c r="D44" s="67"/>
      <c r="E44" s="67"/>
      <c r="F44" s="67"/>
      <c r="G44" s="67"/>
      <c r="H44" s="67"/>
      <c r="I44" s="67"/>
    </row>
    <row r="45" spans="1:9" s="5" customFormat="1" ht="65.25" x14ac:dyDescent="0.2">
      <c r="A45" s="33" t="s">
        <v>72</v>
      </c>
      <c r="B45" s="37">
        <v>1.65</v>
      </c>
      <c r="C45" s="24">
        <v>86</v>
      </c>
      <c r="D45" s="32"/>
      <c r="E45" s="32"/>
      <c r="F45" s="32"/>
      <c r="G45" s="32"/>
      <c r="H45" s="32"/>
      <c r="I45" s="33"/>
    </row>
    <row r="46" spans="1:9" s="5" customFormat="1" ht="65.25" x14ac:dyDescent="0.2">
      <c r="A46" s="33" t="s">
        <v>73</v>
      </c>
      <c r="B46" s="37">
        <v>1.75</v>
      </c>
      <c r="C46" s="24">
        <v>20</v>
      </c>
      <c r="D46" s="44"/>
      <c r="E46" s="44"/>
      <c r="F46" s="44"/>
      <c r="G46" s="44"/>
      <c r="H46" s="44"/>
      <c r="I46" s="33"/>
    </row>
    <row r="47" spans="1:9" s="14" customFormat="1" x14ac:dyDescent="0.2">
      <c r="A47" s="28" t="s">
        <v>21</v>
      </c>
      <c r="B47" s="29">
        <f>SUM(B45:B46)</f>
        <v>3.4</v>
      </c>
      <c r="C47" s="30"/>
      <c r="D47" s="50"/>
      <c r="E47" s="50"/>
      <c r="F47" s="50"/>
      <c r="G47" s="50"/>
      <c r="H47" s="50"/>
      <c r="I47" s="51"/>
    </row>
    <row r="48" spans="1:9" s="19" customFormat="1" x14ac:dyDescent="0.2">
      <c r="A48" s="39" t="s">
        <v>40</v>
      </c>
      <c r="B48" s="40">
        <f>B42+B47</f>
        <v>10</v>
      </c>
      <c r="C48" s="45"/>
      <c r="D48" s="46"/>
      <c r="E48" s="46"/>
      <c r="F48" s="46"/>
      <c r="G48" s="46"/>
      <c r="H48" s="42"/>
      <c r="I48" s="43"/>
    </row>
    <row r="49" spans="1:9" s="20" customFormat="1" ht="21" customHeight="1" x14ac:dyDescent="0.2">
      <c r="A49" s="67" t="s">
        <v>6</v>
      </c>
      <c r="B49" s="67"/>
      <c r="C49" s="67"/>
      <c r="D49" s="67"/>
      <c r="E49" s="67"/>
      <c r="F49" s="67"/>
      <c r="G49" s="67"/>
      <c r="H49" s="67"/>
      <c r="I49" s="67"/>
    </row>
    <row r="50" spans="1:9" s="20" customFormat="1" ht="24" customHeight="1" x14ac:dyDescent="0.2">
      <c r="A50" s="67" t="s">
        <v>7</v>
      </c>
      <c r="B50" s="67"/>
      <c r="C50" s="67"/>
      <c r="D50" s="67"/>
      <c r="E50" s="67"/>
      <c r="F50" s="67"/>
      <c r="G50" s="67"/>
      <c r="H50" s="67"/>
      <c r="I50" s="67"/>
    </row>
    <row r="51" spans="1:9" s="20" customFormat="1" x14ac:dyDescent="0.2">
      <c r="A51" s="67" t="s">
        <v>41</v>
      </c>
      <c r="B51" s="67"/>
      <c r="C51" s="67"/>
      <c r="D51" s="67"/>
      <c r="E51" s="67"/>
      <c r="F51" s="67"/>
      <c r="G51" s="67"/>
      <c r="H51" s="67"/>
      <c r="I51" s="67"/>
    </row>
    <row r="52" spans="1:9" s="5" customFormat="1" ht="43.5" x14ac:dyDescent="0.5">
      <c r="A52" s="6" t="s">
        <v>42</v>
      </c>
      <c r="B52" s="37">
        <v>2.5</v>
      </c>
      <c r="C52" s="24">
        <v>92</v>
      </c>
      <c r="D52" s="52"/>
      <c r="E52" s="52"/>
      <c r="F52" s="52"/>
      <c r="G52" s="52"/>
      <c r="H52" s="52"/>
      <c r="I52" s="52"/>
    </row>
    <row r="53" spans="1:9" s="5" customFormat="1" ht="43.5" x14ac:dyDescent="0.5">
      <c r="A53" s="6" t="s">
        <v>74</v>
      </c>
      <c r="B53" s="37">
        <v>2.5</v>
      </c>
      <c r="C53" s="24">
        <v>60</v>
      </c>
      <c r="D53" s="52"/>
      <c r="E53" s="52"/>
      <c r="F53" s="52"/>
      <c r="G53" s="52"/>
      <c r="H53" s="52"/>
      <c r="I53" s="52"/>
    </row>
    <row r="54" spans="1:9" s="5" customFormat="1" ht="43.5" x14ac:dyDescent="0.5">
      <c r="A54" s="8" t="s">
        <v>43</v>
      </c>
      <c r="B54" s="37">
        <v>2.5</v>
      </c>
      <c r="C54" s="24">
        <v>300</v>
      </c>
      <c r="D54" s="52"/>
      <c r="E54" s="52"/>
      <c r="F54" s="52"/>
      <c r="G54" s="52"/>
      <c r="H54" s="52"/>
      <c r="I54" s="52"/>
    </row>
    <row r="55" spans="1:9" s="5" customFormat="1" ht="43.5" x14ac:dyDescent="0.5">
      <c r="A55" s="7" t="s">
        <v>44</v>
      </c>
      <c r="B55" s="37">
        <v>2.5</v>
      </c>
      <c r="C55" s="24">
        <v>80</v>
      </c>
      <c r="D55" s="52"/>
      <c r="E55" s="52"/>
      <c r="F55" s="52"/>
      <c r="G55" s="52"/>
      <c r="H55" s="52"/>
      <c r="I55" s="52"/>
    </row>
    <row r="56" spans="1:9" s="14" customFormat="1" x14ac:dyDescent="0.5">
      <c r="A56" s="28" t="s">
        <v>21</v>
      </c>
      <c r="B56" s="29">
        <f>SUM(B52:B55)</f>
        <v>10</v>
      </c>
      <c r="C56" s="30"/>
      <c r="D56" s="53"/>
      <c r="E56" s="53"/>
      <c r="F56" s="53"/>
      <c r="G56" s="53"/>
      <c r="H56" s="53"/>
      <c r="I56" s="53"/>
    </row>
    <row r="57" spans="1:9" s="5" customFormat="1" x14ac:dyDescent="0.2">
      <c r="A57" s="72" t="s">
        <v>45</v>
      </c>
      <c r="B57" s="72"/>
      <c r="C57" s="72"/>
      <c r="D57" s="72"/>
      <c r="E57" s="72"/>
      <c r="F57" s="72"/>
      <c r="G57" s="72"/>
      <c r="H57" s="72"/>
      <c r="I57" s="72"/>
    </row>
    <row r="58" spans="1:9" s="5" customFormat="1" ht="65.25" x14ac:dyDescent="0.5">
      <c r="A58" s="8" t="s">
        <v>75</v>
      </c>
      <c r="B58" s="37">
        <v>2.5</v>
      </c>
      <c r="C58" s="24">
        <v>85</v>
      </c>
      <c r="D58" s="52"/>
      <c r="E58" s="52"/>
      <c r="F58" s="52"/>
      <c r="G58" s="52"/>
      <c r="H58" s="52"/>
      <c r="I58" s="52"/>
    </row>
    <row r="59" spans="1:9" s="5" customFormat="1" ht="43.5" x14ac:dyDescent="0.5">
      <c r="A59" s="8" t="s">
        <v>76</v>
      </c>
      <c r="B59" s="37">
        <v>2.5</v>
      </c>
      <c r="C59" s="24">
        <v>80</v>
      </c>
      <c r="D59" s="52"/>
      <c r="E59" s="52"/>
      <c r="F59" s="52"/>
      <c r="G59" s="52"/>
      <c r="H59" s="52"/>
      <c r="I59" s="52"/>
    </row>
    <row r="60" spans="1:9" s="14" customFormat="1" x14ac:dyDescent="0.5">
      <c r="A60" s="28" t="s">
        <v>21</v>
      </c>
      <c r="B60" s="29">
        <f>SUM(B58:B59)</f>
        <v>5</v>
      </c>
      <c r="C60" s="30"/>
      <c r="D60" s="53"/>
      <c r="E60" s="53"/>
      <c r="F60" s="53"/>
      <c r="G60" s="53"/>
      <c r="H60" s="53"/>
      <c r="I60" s="53"/>
    </row>
    <row r="61" spans="1:9" s="20" customFormat="1" ht="24" customHeight="1" x14ac:dyDescent="0.2">
      <c r="A61" s="72" t="s">
        <v>46</v>
      </c>
      <c r="B61" s="72"/>
      <c r="C61" s="72"/>
      <c r="D61" s="72"/>
      <c r="E61" s="72"/>
      <c r="F61" s="72"/>
      <c r="G61" s="72"/>
      <c r="H61" s="72"/>
      <c r="I61" s="72"/>
    </row>
    <row r="62" spans="1:9" s="20" customFormat="1" ht="24" customHeight="1" x14ac:dyDescent="0.2">
      <c r="A62" s="72" t="s">
        <v>47</v>
      </c>
      <c r="B62" s="72"/>
      <c r="C62" s="72"/>
      <c r="D62" s="72"/>
      <c r="E62" s="72"/>
      <c r="F62" s="72"/>
      <c r="G62" s="72"/>
      <c r="H62" s="72"/>
      <c r="I62" s="72"/>
    </row>
    <row r="63" spans="1:9" s="5" customFormat="1" ht="47.25" customHeight="1" x14ac:dyDescent="0.5">
      <c r="A63" s="8" t="s">
        <v>48</v>
      </c>
      <c r="B63" s="37">
        <v>2.5</v>
      </c>
      <c r="C63" s="36">
        <v>5</v>
      </c>
      <c r="D63" s="52"/>
      <c r="E63" s="52"/>
      <c r="F63" s="52"/>
      <c r="G63" s="52"/>
      <c r="H63" s="52"/>
      <c r="I63" s="52"/>
    </row>
    <row r="64" spans="1:9" s="5" customFormat="1" ht="65.25" x14ac:dyDescent="0.5">
      <c r="A64" s="8" t="s">
        <v>77</v>
      </c>
      <c r="B64" s="37">
        <v>2.5</v>
      </c>
      <c r="C64" s="36">
        <v>10</v>
      </c>
      <c r="D64" s="52"/>
      <c r="E64" s="52"/>
      <c r="F64" s="52"/>
      <c r="G64" s="52"/>
      <c r="H64" s="52"/>
      <c r="I64" s="52"/>
    </row>
    <row r="65" spans="1:10" s="14" customFormat="1" x14ac:dyDescent="0.5">
      <c r="A65" s="28" t="s">
        <v>21</v>
      </c>
      <c r="B65" s="29">
        <f>SUM(B63:B64)</f>
        <v>5</v>
      </c>
      <c r="C65" s="30"/>
      <c r="D65" s="53"/>
      <c r="E65" s="53"/>
      <c r="F65" s="53"/>
      <c r="G65" s="53"/>
      <c r="H65" s="53"/>
      <c r="I65" s="53"/>
    </row>
    <row r="66" spans="1:10" s="20" customFormat="1" ht="24" customHeight="1" x14ac:dyDescent="0.2">
      <c r="A66" s="68" t="s">
        <v>49</v>
      </c>
      <c r="B66" s="68"/>
      <c r="C66" s="68"/>
      <c r="D66" s="68"/>
      <c r="E66" s="68"/>
      <c r="F66" s="68"/>
      <c r="G66" s="68"/>
      <c r="H66" s="68"/>
      <c r="I66" s="68"/>
    </row>
    <row r="67" spans="1:10" s="20" customFormat="1" ht="24" customHeight="1" x14ac:dyDescent="0.2">
      <c r="A67" s="68" t="s">
        <v>50</v>
      </c>
      <c r="B67" s="68"/>
      <c r="C67" s="68"/>
      <c r="D67" s="68"/>
      <c r="E67" s="68"/>
      <c r="F67" s="68"/>
      <c r="G67" s="68"/>
      <c r="H67" s="68"/>
      <c r="I67" s="68"/>
    </row>
    <row r="68" spans="1:10" s="5" customFormat="1" x14ac:dyDescent="0.5">
      <c r="A68" s="8" t="s">
        <v>51</v>
      </c>
      <c r="B68" s="37">
        <v>2.5</v>
      </c>
      <c r="C68" s="24">
        <v>5</v>
      </c>
      <c r="D68" s="52"/>
      <c r="E68" s="52"/>
      <c r="F68" s="52"/>
      <c r="G68" s="52"/>
      <c r="H68" s="52"/>
      <c r="I68" s="52"/>
    </row>
    <row r="69" spans="1:10" s="5" customFormat="1" ht="43.5" x14ac:dyDescent="0.5">
      <c r="A69" s="6" t="s">
        <v>85</v>
      </c>
      <c r="B69" s="37">
        <v>2.5</v>
      </c>
      <c r="C69" s="24">
        <v>44</v>
      </c>
      <c r="D69" s="52"/>
      <c r="E69" s="52"/>
      <c r="F69" s="52"/>
      <c r="G69" s="52"/>
      <c r="H69" s="52"/>
      <c r="I69" s="52"/>
    </row>
    <row r="70" spans="1:10" s="5" customFormat="1" ht="43.5" x14ac:dyDescent="0.5">
      <c r="A70" s="6" t="s">
        <v>78</v>
      </c>
      <c r="B70" s="37">
        <v>2.5</v>
      </c>
      <c r="C70" s="24">
        <v>44</v>
      </c>
      <c r="D70" s="52"/>
      <c r="E70" s="52"/>
      <c r="F70" s="52"/>
      <c r="G70" s="52"/>
      <c r="H70" s="52"/>
      <c r="I70" s="52"/>
    </row>
    <row r="71" spans="1:10" s="5" customFormat="1" ht="43.5" x14ac:dyDescent="0.5">
      <c r="A71" s="6" t="s">
        <v>79</v>
      </c>
      <c r="B71" s="37">
        <v>2.5</v>
      </c>
      <c r="C71" s="24">
        <v>18</v>
      </c>
      <c r="D71" s="52"/>
      <c r="E71" s="52"/>
      <c r="F71" s="52"/>
      <c r="G71" s="52"/>
      <c r="H71" s="52"/>
      <c r="I71" s="52"/>
    </row>
    <row r="72" spans="1:10" s="14" customFormat="1" x14ac:dyDescent="0.5">
      <c r="A72" s="28" t="s">
        <v>21</v>
      </c>
      <c r="B72" s="29">
        <f>SUM(B68:B71)</f>
        <v>10</v>
      </c>
      <c r="C72" s="30"/>
      <c r="D72" s="53"/>
      <c r="E72" s="53"/>
      <c r="F72" s="53"/>
      <c r="G72" s="53"/>
      <c r="H72" s="53"/>
      <c r="I72" s="53"/>
    </row>
    <row r="73" spans="1:10" s="22" customFormat="1" x14ac:dyDescent="0.5">
      <c r="A73" s="45" t="s">
        <v>52</v>
      </c>
      <c r="B73" s="40">
        <f>B56+B60+B65+B72</f>
        <v>30</v>
      </c>
      <c r="C73" s="45"/>
      <c r="D73" s="55"/>
      <c r="E73" s="55"/>
      <c r="F73" s="55"/>
      <c r="G73" s="55"/>
      <c r="H73" s="55"/>
      <c r="I73" s="55"/>
    </row>
    <row r="74" spans="1:10" s="21" customFormat="1" ht="24" customHeight="1" x14ac:dyDescent="0.2">
      <c r="A74" s="67" t="s">
        <v>8</v>
      </c>
      <c r="B74" s="67"/>
      <c r="C74" s="67"/>
      <c r="D74" s="67"/>
      <c r="E74" s="67"/>
      <c r="F74" s="67"/>
      <c r="G74" s="67"/>
      <c r="H74" s="67"/>
      <c r="I74" s="67"/>
      <c r="J74" s="49"/>
    </row>
    <row r="75" spans="1:10" s="20" customFormat="1" ht="24" customHeight="1" x14ac:dyDescent="0.2">
      <c r="A75" s="67" t="s">
        <v>53</v>
      </c>
      <c r="B75" s="67"/>
      <c r="C75" s="67"/>
      <c r="D75" s="67"/>
      <c r="E75" s="67"/>
      <c r="F75" s="67"/>
      <c r="G75" s="67"/>
      <c r="H75" s="67"/>
      <c r="I75" s="67"/>
    </row>
    <row r="76" spans="1:10" s="20" customFormat="1" ht="24" customHeight="1" x14ac:dyDescent="0.2">
      <c r="A76" s="67" t="s">
        <v>54</v>
      </c>
      <c r="B76" s="67"/>
      <c r="C76" s="67"/>
      <c r="D76" s="67"/>
      <c r="E76" s="67"/>
      <c r="F76" s="67"/>
      <c r="G76" s="67"/>
      <c r="H76" s="67"/>
      <c r="I76" s="67"/>
    </row>
    <row r="77" spans="1:10" s="5" customFormat="1" x14ac:dyDescent="0.5">
      <c r="A77" s="8" t="s">
        <v>9</v>
      </c>
      <c r="B77" s="37">
        <v>2.5</v>
      </c>
      <c r="C77" s="24">
        <v>2</v>
      </c>
      <c r="D77" s="52"/>
      <c r="E77" s="52"/>
      <c r="F77" s="52"/>
      <c r="G77" s="52"/>
      <c r="H77" s="52"/>
      <c r="I77" s="52"/>
    </row>
    <row r="78" spans="1:10" s="5" customFormat="1" ht="43.5" x14ac:dyDescent="0.5">
      <c r="A78" s="8" t="s">
        <v>10</v>
      </c>
      <c r="B78" s="37">
        <v>2.5</v>
      </c>
      <c r="C78" s="24">
        <v>95</v>
      </c>
      <c r="D78" s="52"/>
      <c r="E78" s="52"/>
      <c r="F78" s="52"/>
      <c r="G78" s="52"/>
      <c r="H78" s="52"/>
      <c r="I78" s="52"/>
    </row>
    <row r="79" spans="1:10" s="5" customFormat="1" ht="43.5" x14ac:dyDescent="0.5">
      <c r="A79" s="8" t="s">
        <v>11</v>
      </c>
      <c r="B79" s="37">
        <v>2.5</v>
      </c>
      <c r="C79" s="24">
        <v>88</v>
      </c>
      <c r="D79" s="52"/>
      <c r="E79" s="52"/>
      <c r="F79" s="52"/>
      <c r="G79" s="52"/>
      <c r="H79" s="52"/>
      <c r="I79" s="52"/>
    </row>
    <row r="80" spans="1:10" s="5" customFormat="1" ht="43.5" x14ac:dyDescent="0.5">
      <c r="A80" s="8" t="s">
        <v>80</v>
      </c>
      <c r="B80" s="37">
        <v>2.5</v>
      </c>
      <c r="C80" s="24">
        <v>4</v>
      </c>
      <c r="D80" s="52"/>
      <c r="E80" s="52"/>
      <c r="F80" s="52"/>
      <c r="G80" s="52"/>
      <c r="H80" s="52"/>
      <c r="I80" s="52"/>
    </row>
    <row r="81" spans="1:9" s="14" customFormat="1" x14ac:dyDescent="0.5">
      <c r="A81" s="28" t="s">
        <v>21</v>
      </c>
      <c r="B81" s="29">
        <f>SUM(B77:B80)</f>
        <v>10</v>
      </c>
      <c r="C81" s="30"/>
      <c r="D81" s="53"/>
      <c r="E81" s="53"/>
      <c r="F81" s="53"/>
      <c r="G81" s="53"/>
      <c r="H81" s="53"/>
      <c r="I81" s="53"/>
    </row>
    <row r="82" spans="1:9" s="20" customFormat="1" ht="24" customHeight="1" x14ac:dyDescent="0.2">
      <c r="A82" s="68" t="s">
        <v>12</v>
      </c>
      <c r="B82" s="68"/>
      <c r="C82" s="68"/>
      <c r="D82" s="68"/>
      <c r="E82" s="68"/>
      <c r="F82" s="68"/>
      <c r="G82" s="68"/>
      <c r="H82" s="68"/>
      <c r="I82" s="68"/>
    </row>
    <row r="83" spans="1:9" s="20" customFormat="1" ht="24" customHeight="1" x14ac:dyDescent="0.2">
      <c r="A83" s="68" t="s">
        <v>55</v>
      </c>
      <c r="B83" s="68"/>
      <c r="C83" s="68"/>
      <c r="D83" s="68"/>
      <c r="E83" s="68"/>
      <c r="F83" s="68"/>
      <c r="G83" s="68"/>
      <c r="H83" s="68"/>
      <c r="I83" s="68"/>
    </row>
    <row r="84" spans="1:9" s="5" customFormat="1" ht="43.5" x14ac:dyDescent="0.5">
      <c r="A84" s="8" t="s">
        <v>56</v>
      </c>
      <c r="B84" s="37">
        <v>2.5</v>
      </c>
      <c r="C84" s="36">
        <v>16</v>
      </c>
      <c r="D84" s="52"/>
      <c r="E84" s="52"/>
      <c r="F84" s="52"/>
      <c r="G84" s="52"/>
      <c r="H84" s="52"/>
      <c r="I84" s="52"/>
    </row>
    <row r="85" spans="1:9" s="14" customFormat="1" x14ac:dyDescent="0.5">
      <c r="A85" s="28" t="s">
        <v>21</v>
      </c>
      <c r="B85" s="29">
        <f>SUM(B84)</f>
        <v>2.5</v>
      </c>
      <c r="C85" s="30"/>
      <c r="D85" s="53"/>
      <c r="E85" s="53"/>
      <c r="F85" s="53"/>
      <c r="G85" s="53"/>
      <c r="H85" s="53"/>
      <c r="I85" s="53"/>
    </row>
    <row r="86" spans="1:9" s="20" customFormat="1" ht="24" customHeight="1" x14ac:dyDescent="0.2">
      <c r="A86" s="68" t="s">
        <v>13</v>
      </c>
      <c r="B86" s="68"/>
      <c r="C86" s="68"/>
      <c r="D86" s="68"/>
      <c r="E86" s="68"/>
      <c r="F86" s="68"/>
      <c r="G86" s="68"/>
      <c r="H86" s="68"/>
      <c r="I86" s="68"/>
    </row>
    <row r="87" spans="1:9" s="20" customFormat="1" ht="24" customHeight="1" x14ac:dyDescent="0.2">
      <c r="A87" s="68" t="s">
        <v>57</v>
      </c>
      <c r="B87" s="68"/>
      <c r="C87" s="68"/>
      <c r="D87" s="68"/>
      <c r="E87" s="68"/>
      <c r="F87" s="68"/>
      <c r="G87" s="68"/>
      <c r="H87" s="68"/>
      <c r="I87" s="68"/>
    </row>
    <row r="88" spans="1:9" s="5" customFormat="1" ht="87" x14ac:dyDescent="0.5">
      <c r="A88" s="8" t="s">
        <v>58</v>
      </c>
      <c r="B88" s="37">
        <v>2.5</v>
      </c>
      <c r="C88" s="44" t="s">
        <v>59</v>
      </c>
      <c r="D88" s="52"/>
      <c r="E88" s="52"/>
      <c r="F88" s="52"/>
      <c r="G88" s="52"/>
      <c r="H88" s="52"/>
      <c r="I88" s="52"/>
    </row>
    <row r="89" spans="1:9" s="5" customFormat="1" ht="87" x14ac:dyDescent="0.5">
      <c r="A89" s="8" t="s">
        <v>81</v>
      </c>
      <c r="B89" s="37">
        <v>2.5</v>
      </c>
      <c r="C89" s="36">
        <v>5</v>
      </c>
      <c r="D89" s="52"/>
      <c r="E89" s="52"/>
      <c r="F89" s="52"/>
      <c r="G89" s="52"/>
      <c r="H89" s="52"/>
      <c r="I89" s="52"/>
    </row>
    <row r="90" spans="1:9" s="5" customFormat="1" ht="43.5" x14ac:dyDescent="0.5">
      <c r="A90" s="8" t="s">
        <v>60</v>
      </c>
      <c r="B90" s="37">
        <v>2.5</v>
      </c>
      <c r="C90" s="36">
        <v>1</v>
      </c>
      <c r="D90" s="52"/>
      <c r="E90" s="52"/>
      <c r="F90" s="52"/>
      <c r="G90" s="52"/>
      <c r="H90" s="52"/>
      <c r="I90" s="52"/>
    </row>
    <row r="91" spans="1:9" s="14" customFormat="1" x14ac:dyDescent="0.5">
      <c r="A91" s="28" t="s">
        <v>21</v>
      </c>
      <c r="B91" s="29">
        <f>SUM(B88:B90)</f>
        <v>7.5</v>
      </c>
      <c r="C91" s="30"/>
      <c r="D91" s="53"/>
      <c r="E91" s="53"/>
      <c r="F91" s="53"/>
      <c r="G91" s="53"/>
      <c r="H91" s="53"/>
      <c r="I91" s="53"/>
    </row>
    <row r="92" spans="1:9" s="22" customFormat="1" x14ac:dyDescent="0.5">
      <c r="A92" s="45" t="s">
        <v>61</v>
      </c>
      <c r="B92" s="40">
        <f>B81+B85+B91</f>
        <v>20</v>
      </c>
      <c r="C92" s="46"/>
      <c r="D92" s="55"/>
      <c r="E92" s="55"/>
      <c r="F92" s="55"/>
      <c r="G92" s="55"/>
      <c r="H92" s="55"/>
      <c r="I92" s="55"/>
    </row>
    <row r="93" spans="1:9" s="13" customFormat="1" x14ac:dyDescent="0.5">
      <c r="A93" s="47" t="s">
        <v>14</v>
      </c>
      <c r="B93" s="48">
        <v>100</v>
      </c>
      <c r="C93" s="47"/>
      <c r="D93" s="54"/>
      <c r="E93" s="54"/>
      <c r="F93" s="54"/>
      <c r="G93" s="54"/>
      <c r="H93" s="54"/>
      <c r="I93" s="54"/>
    </row>
    <row r="97" spans="3:3" x14ac:dyDescent="0.5">
      <c r="C97" s="11"/>
    </row>
  </sheetData>
  <mergeCells count="35">
    <mergeCell ref="A61:I61"/>
    <mergeCell ref="A62:I62"/>
    <mergeCell ref="A66:I66"/>
    <mergeCell ref="A67:I67"/>
    <mergeCell ref="A74:I74"/>
    <mergeCell ref="A75:I75"/>
    <mergeCell ref="A76:I76"/>
    <mergeCell ref="A82:I82"/>
    <mergeCell ref="A83:I83"/>
    <mergeCell ref="A86:I86"/>
    <mergeCell ref="A87:I87"/>
    <mergeCell ref="A57:I57"/>
    <mergeCell ref="A23:I23"/>
    <mergeCell ref="A27:I27"/>
    <mergeCell ref="A28:I28"/>
    <mergeCell ref="A35:I35"/>
    <mergeCell ref="A36:I36"/>
    <mergeCell ref="A37:I37"/>
    <mergeCell ref="A43:I43"/>
    <mergeCell ref="A44:I44"/>
    <mergeCell ref="A49:I49"/>
    <mergeCell ref="A50:I50"/>
    <mergeCell ref="A51:I51"/>
    <mergeCell ref="A22:I22"/>
    <mergeCell ref="A1:I1"/>
    <mergeCell ref="A2:A3"/>
    <mergeCell ref="B2:B3"/>
    <mergeCell ref="C2:C3"/>
    <mergeCell ref="D2:H2"/>
    <mergeCell ref="I2:I3"/>
    <mergeCell ref="A4:I4"/>
    <mergeCell ref="A5:I5"/>
    <mergeCell ref="A6:I6"/>
    <mergeCell ref="A16:I16"/>
    <mergeCell ref="A17:I17"/>
  </mergeCells>
  <printOptions horizontalCentered="1"/>
  <pageMargins left="0.39370078740157483" right="0.31496062992125984" top="0.39370078740157483" bottom="0.39370078740157483" header="0.15748031496062992" footer="0.39370078740157483"/>
  <pageSetup paperSize="9" firstPageNumber="15" orientation="landscape" useFirstPageNumber="1" r:id="rId1"/>
  <headerFooter alignWithMargins="0"/>
  <rowBreaks count="4" manualBreakCount="4">
    <brk id="15" max="8" man="1"/>
    <brk id="26" max="9" man="1"/>
    <brk id="65" max="9" man="1"/>
    <brk id="8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4</vt:i4>
      </vt:variant>
    </vt:vector>
  </HeadingPairs>
  <TitlesOfParts>
    <vt:vector size="6" baseType="lpstr">
      <vt:lpstr>เอกสารประกอบ 2</vt:lpstr>
      <vt:lpstr>แบบฟอร์มกำหนดค่าเป้าหมาย (2)</vt:lpstr>
      <vt:lpstr>'แบบฟอร์มกำหนดค่าเป้าหมาย (2)'!Print_Area</vt:lpstr>
      <vt:lpstr>'เอกสารประกอบ 2'!Print_Area</vt:lpstr>
      <vt:lpstr>'แบบฟอร์มกำหนดค่าเป้าหมาย (2)'!Print_Titles</vt:lpstr>
      <vt:lpstr>'เอกสารประกอบ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2024-09-02T09:17:46Z</cp:lastPrinted>
  <dcterms:created xsi:type="dcterms:W3CDTF">2023-09-27T04:14:43Z</dcterms:created>
  <dcterms:modified xsi:type="dcterms:W3CDTF">2024-09-02T09:18:26Z</dcterms:modified>
</cp:coreProperties>
</file>