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7\บันทึกข้อความ67\ติดตามผล 67 รอบ 6 เดือน\"/>
    </mc:Choice>
  </mc:AlternateContent>
  <bookViews>
    <workbookView xWindow="0" yWindow="0" windowWidth="28800" windowHeight="12240" firstSheet="2" activeTab="3"/>
  </bookViews>
  <sheets>
    <sheet name="00 ปก" sheetId="28" r:id="rId1"/>
    <sheet name="01 สรุปผลภาพรวม " sheetId="35" r:id="rId2"/>
    <sheet name="02สรุปผลตัวชี้วัดระดับยุทธศาสตร" sheetId="36" r:id="rId3"/>
    <sheet name="03 ผลเบิกจ่าย" sheetId="41" r:id="rId4"/>
  </sheets>
  <definedNames>
    <definedName name="_xlnm.Print_Area" localSheetId="2">'02สรุปผลตัวชี้วัดระดับยุทธศาสตร'!$A$1:$M$86</definedName>
    <definedName name="_xlnm.Print_Titles" localSheetId="1">'01 สรุปผลภาพรวม '!$9:$11</definedName>
    <definedName name="_xlnm.Print_Titles" localSheetId="2">'02สรุปผลตัวชี้วัดระดับยุทธศาสตร'!$6:$7</definedName>
  </definedNames>
  <calcPr calcId="162913"/>
  <fileRecoveryPr repairLoad="1"/>
</workbook>
</file>

<file path=xl/calcChain.xml><?xml version="1.0" encoding="utf-8"?>
<calcChain xmlns="http://schemas.openxmlformats.org/spreadsheetml/2006/main">
  <c r="D71" i="36" l="1"/>
  <c r="D80" i="36"/>
  <c r="D47" i="36"/>
  <c r="D68" i="36"/>
  <c r="D48" i="36"/>
  <c r="D55" i="36"/>
  <c r="D59" i="36"/>
  <c r="D62" i="36"/>
  <c r="D63" i="36"/>
  <c r="D40" i="36"/>
  <c r="D39" i="36" s="1"/>
  <c r="D10" i="36"/>
  <c r="D9" i="36" s="1"/>
  <c r="D20" i="36"/>
  <c r="D19" i="36" s="1"/>
  <c r="D27" i="36"/>
  <c r="D28" i="36"/>
  <c r="D31" i="36"/>
  <c r="D32" i="36"/>
  <c r="D34" i="36" l="1"/>
  <c r="D37" i="36" l="1"/>
  <c r="D36" i="36" s="1"/>
  <c r="D58" i="36"/>
  <c r="D70" i="36"/>
  <c r="D77" i="36"/>
  <c r="D76" i="36" s="1"/>
  <c r="D79" i="36"/>
  <c r="D83" i="36" l="1"/>
  <c r="D45" i="36"/>
  <c r="D84" i="36" l="1"/>
</calcChain>
</file>

<file path=xl/sharedStrings.xml><?xml version="1.0" encoding="utf-8"?>
<sst xmlns="http://schemas.openxmlformats.org/spreadsheetml/2006/main" count="176" uniqueCount="141">
  <si>
    <t>กลยุทธ์</t>
  </si>
  <si>
    <t>ผลการดำเนินการ</t>
  </si>
  <si>
    <t>จำนวน</t>
  </si>
  <si>
    <t>ร้อยละ</t>
  </si>
  <si>
    <t>ประเด็นยุทธศาสตร์</t>
  </si>
  <si>
    <t>โครงการ</t>
  </si>
  <si>
    <t>(ระบุจำนวน)</t>
  </si>
  <si>
    <t xml:space="preserve">ตัวชี้วัด </t>
  </si>
  <si>
    <t>รวมทุกประเด็นยุทธศาสตร์</t>
  </si>
  <si>
    <t>ดำเนินการแล้วเป็นไปตามแผนและเป้าหมาย</t>
  </si>
  <si>
    <t>ยังไม่ได้ดำเนินการ</t>
  </si>
  <si>
    <t>เริ่มดำเนินการแล้วแต่ยังไม่บรรลุเป้าหมาย</t>
  </si>
  <si>
    <t>วิสัยทัศน์</t>
  </si>
  <si>
    <t xml:space="preserve">1. สรุปข้อมูลผลการดำเนินการตามวิสัยทัศน์ ตัวชี้วัด กลยุทธ์ โครงการ </t>
  </si>
  <si>
    <t>2. สรุปข้อมูลผลการดำเนินการตามตัวชี้วัด และเป้าหมาย</t>
  </si>
  <si>
    <t>แบบรายงานผลการดำเนินงานตามแผนปฏิบัติราชการและงบประมาณรายจ่าย</t>
  </si>
  <si>
    <t>ประเด็นยุทธศาสตร์ที่ 1 การพัฒนาท้องถิ่นอย่างยั่งยืนด้วยการวิจัยและนวัตกรรม</t>
  </si>
  <si>
    <t>ประเด็นยุทธศาสตร์ที่ 2 การผลิตบัณฑิตและพัฒนาครูให้มีคุณภาพตามมาตรฐานวิชาชีพ</t>
  </si>
  <si>
    <t>ประเด็นยุทธศาสตร์ที่ 3  การยกระดับคุณภาพการศึกษา</t>
  </si>
  <si>
    <t>ประเด็นยุทธศาสตร์ที่ 4  การพัฒนาระบบบริหารจัดการให้มีประสิทธิภาพ</t>
  </si>
  <si>
    <t>โครงการหลัก</t>
  </si>
  <si>
    <t>กลยุทธ์ที่ 1.1.1: พัฒนางานวิจัยและงานสร้างสรรค์และนวัตกรรม</t>
  </si>
  <si>
    <t>กลยุทธ์ที่ 2.1.1: ส่งเสริมการบัณฑิตครูฐานสมรรถนะ</t>
  </si>
  <si>
    <t>เป้าประสงค์เชิงยุทธศาสตร์ 2.2 ครูและบุคลากรทางการศึกษามีความเชี่ยวชาญและมีคุณภาพตามมาตรฐานวิชาชีพ</t>
  </si>
  <si>
    <t>เป้าประสงค์เชิงยุทธศาสตร์ 3.1 : นักศึกษา บัณฑิตและประชาชนได้รับการพัฒนาศักยภาพและทักษะวิชาชีพตามมาตรฐาน</t>
  </si>
  <si>
    <t>เป้าประสงค์เชิงยุทธศาสตร์ 3.2 : บัณฑิตเป็นคนดีมีจิตสาธารณะ</t>
  </si>
  <si>
    <t>เป้าประสงค์เชิงยุทธศาสตร์ 4.1 : มหาวิทยาลัยมีการบริหารจัดการที่ดีมีคุณภาพเป็นไปตามหลักธรรมาภิบาล</t>
  </si>
  <si>
    <t>กลยุทธ์ที่ 4.1.1 : ยกระดับการบริหารจัดการให้มีคุณภาพ</t>
  </si>
  <si>
    <t>ยุทธศาสตร์ที่ 1 การพัฒนาท้องถิ่นอย่างยั่งยืนด้วยการวิจัยและนวัตกรรม</t>
  </si>
  <si>
    <t>น้ำหนัก</t>
  </si>
  <si>
    <t>เกณฑ์การให้คะแนน</t>
  </si>
  <si>
    <t>เป้าหมาย</t>
  </si>
  <si>
    <t>ยุทธศาสตร์/เป้าประสงค์/ตัวชี้วัด</t>
  </si>
  <si>
    <t>คะแนน</t>
  </si>
  <si>
    <t>คะแนนถ่วงน้ำหนัก</t>
  </si>
  <si>
    <t>กลยุทธ์ที่ 2.2.1 : การยกระดับการจัดการเรียนรู้ของครูและบุคลากรทางการศึกษาให้ทันต่อสภาวการณ์การเปลี่ยนแปลง</t>
  </si>
  <si>
    <t>กลยุทธ์ที่ 3.1.1 : ส่งเสริมการจัดการเรียนรู้ในศตวรรษที่ 21</t>
  </si>
  <si>
    <t>กลยุทธ์ที่ 4.3.1 : การบริหารจัดการเชิงรุก</t>
  </si>
  <si>
    <t>ผลการดำเนินการ รอบ 6 เดือน (ไตรมาส 1-2)</t>
  </si>
  <si>
    <t>กลยุทธ์ที่ 3.3.1: การส่งเสริมให้อาจารย์มีความเป็นมืออาชีพ</t>
  </si>
  <si>
    <t>รวม 14 ตัวชี้วัด</t>
  </si>
  <si>
    <r>
      <t xml:space="preserve">ปัญหา/อุปสรรค
</t>
    </r>
    <r>
      <rPr>
        <sz val="14"/>
        <rFont val="TH SarabunPSK"/>
        <family val="2"/>
      </rPr>
      <t>1. ผลการดำเนินงานตัวชี้วัดโดยส่วนใหญ่ ยังอยู่ระหว่างดำเนินการ ทั้งนี้ มหาวิทยาลัยได้มีการมอบหมายผู้รับผิดชอบให้มีการกำกับติดตาม จัดประชุมการรายงานความก้าวหน้าการดำเนินงานอย่างต่อเนื่อง
2. โครงการ/กิจกรรมส่วนใหญ่ ยังไม่ได้ดำเนินการร้อยละ....................และกำลังดำเนินการ ร้อยละ...................</t>
    </r>
    <r>
      <rPr>
        <b/>
        <sz val="14"/>
        <rFont val="TH SarabunPSK"/>
        <family val="2"/>
      </rPr>
      <t xml:space="preserve">
   </t>
    </r>
  </si>
  <si>
    <r>
      <t xml:space="preserve">แนวทางแก้ไข
</t>
    </r>
    <r>
      <rPr>
        <sz val="14"/>
        <rFont val="TH SarabunPSK"/>
        <family val="2"/>
      </rPr>
      <t>1. ให้ผู้กำกับและผู้จัดเก็บข้อมูลเร่งกำกับติดตามการดำเนินงานตัวชี้วัดให้เป้นไปตามเป้าหมายที่กำหนด
2. มหาวิทยาลัยมีระบบการรายงานผลโครงการ .........โดยให้ผู้รับผิดชอบโครงการ/กิจกรรมรายงานผลเป็นรายไตรมาส สำหรับโครงการที่ดำเนินการแล้วเสร็จให้ดำเนินการรายงานผลพร้อมปัญหา/อุปสรรค แนวทางแก้ไข เพื่อนำมาปรับปรุงการดำเนินงานในปีต่อไป</t>
    </r>
  </si>
  <si>
    <t>(รอบ 6 เดือน ณ วันที่ 31 มีนาคม 2567)</t>
  </si>
  <si>
    <t>(รอบ 9 เดือน ณ วันที่ 30 มิถุนายน 2567)</t>
  </si>
  <si>
    <t>(รอบ 12 เดือน ณ วันที่ 30 กันยายน 2567)</t>
  </si>
  <si>
    <t>ของมหาวิทยาลัยราชภัฏสกลนคร ประจำปีงบประมาณ พ.ศ. 2567</t>
  </si>
  <si>
    <t>ตามแผนปฏิบัติราชการและงบประมาณรายจ่ายของมหาวิทยาลัยราชภัฏสกลนคร ประจำปีงบประมาณ พ.ศ. 2567</t>
  </si>
  <si>
    <t xml:space="preserve">ตามแผนปฏิบัติราชการและงบประมาณรายจ่ายของมหาวิทยาลัยราชภัฏสกลนคร ประจำปีงบประมาณ พ.ศ 2567 รอบ 6 เดือน (1 ต.ค. 66 - 31 มี.ค. 67) </t>
  </si>
  <si>
    <t>คงเหลือ</t>
  </si>
  <si>
    <t>ยุทธศาสตร์ที่ 1 : การพัฒนาท้องถิ่นอย่างยั่งยืนด้วยการวิจัยและนวัตกรรม</t>
  </si>
  <si>
    <t>ยุทธศาสตร์ที่ 4 : การพัฒนาระบบบริหารจัดการให้มีประสิทธิภาพ</t>
  </si>
  <si>
    <t>เป้าประสงค์เชิงยุทธศาสตร์ 1.1 : มีผลงานวิจัย งานสร้างสรรค์ สิ่งประดิษฐ์คิดค้นนวัตกรรม เทคโนโลยีและต่อยอดสู่เชิงพาณิชย์ พัฒนาการวิจัยเชิงพื้นที่ร่วมกับชุมชน การสร้างเครือข่ายความร่วมมือด้านการวิจัย ที่มีคุณค่าต่อสังคมและได้รับการยอมรับในระดับสากล</t>
  </si>
  <si>
    <t>เป้าประสงค์เชิงยุทธศาสตร์ 1.2 : ท้องถิ่นมีความรู้จากงานวิจัย งานสร้างสรรค์ และนวัตกรรมถ่ายทอดสู่การพัฒนาตนเองอย่างยั่งยืน</t>
  </si>
  <si>
    <t xml:space="preserve">กลยุทธ์ที่ 1.2.1 : ส่งเสริมการนำองค์ความรู้วิทยาศาสตร์ วิจัยและนวัตกรรมสู่การรับใช้สังคม </t>
  </si>
  <si>
    <t>เป้าประสงค์เชิงยุทธศาสตร์ 1.3 : เป็นศูนย์กลางการเรียนรู้ศาสตร์หลากหลายแขนงทั้งองค์ความรู้ระดับท้องถิ่นและระดับสากล</t>
  </si>
  <si>
    <t xml:space="preserve">กลยุทธ์ที่ 1.3.1 : บูรณาการพันธกิจสัมพันธ์กับการรับใช้สังคม </t>
  </si>
  <si>
    <t>กลยุทธ์ที่ 1.4.1 : บูรณาการและยกระดับงานด้านภาษา ศาสนา ศิลปะ วัฒนธรรมและภูมิปัญญาท้องถิ่น</t>
  </si>
  <si>
    <t>ยุทธศาสตร์ที่ 2: การผลิตบัณฑิตและพัฒนาครูให้มีคุณภาพตามมาตรฐานวิชาชีพ</t>
  </si>
  <si>
    <t>เป้าประสงค์เชิงยุทธศาสตร์ 2.1 : บัณฑิตครูมีมาตรฐานวิชาชีพและมีคุณภาพตามมาตรฐานวิชาชีพ</t>
  </si>
  <si>
    <t>กลยุทธ์ที่ 2.2.2 : พัฒนาแพลตฟอร์มร่วมพัฒนาวิชาชีพครู</t>
  </si>
  <si>
    <t>ยุทธศาสตร์ที่ 3 : การยกระดับคุณภาพการศึกษา</t>
  </si>
  <si>
    <t>กลยุทธ์ที่ 3.1.2 : พัฒนาหลักสูตรให้สอดคล้องกับสถานการณ์</t>
  </si>
  <si>
    <t>กลยุทธ์ที่ 3.2.1 : สนับสนุนและส่งเสริมการจัดกิจกรรมการพัฒนานักศึกษาและการสร้างเครือข่ายศิษย์เก่า</t>
  </si>
  <si>
    <t>เป้าประสงค์เชิงยุทธศาสตร์ : 3.3 อาจารย์ได้รับการพัฒนาศักยภาพทั้งด้านคุณวุฒิการศึกษาตำแหน่งทางวิชาการและสมรรถนะวิชาชีพ</t>
  </si>
  <si>
    <t>ยุทธศาสตร์ที่ 4 : การพัฒนาระบบบริหารจัดการให้มีประสิทธิภาพ</t>
  </si>
  <si>
    <t>กลยุทธ์ที่ 4.2.1 : พัฒนาบุคลากรสายสนับสนุน</t>
  </si>
  <si>
    <t>เป้าประสงค์เชิงยุทธศาสตร์ 4.3 : การบริหารจัดการเชิงรุก</t>
  </si>
  <si>
    <t>1. ผลงานวิชาการของอาจารย์ประจําและนักวิจัย (คะแนน) (สกอ. 2.3)</t>
  </si>
  <si>
    <t>2. จำนวนผลงานวิจัย นวัตกรรม และงานสร้างสรรค์ที่ได้ยื่นจดทะเบียนทรัพย์สินทางปัญญา (เรื่อง) (มรสน.)</t>
  </si>
  <si>
    <t>3. จำนวนงานวิจัย งานสร้างสรรค์ และนวัตกรรม ที่พัฒนาต่อยอดเชิงพาณิชย์และอุตสาหกรรม (เรื่อง) (มรสน.)</t>
  </si>
  <si>
    <t>6. การใช้ประโยชน์จากงานวิจัยให้เกิดจำนวน Start up และ SME ที่ใช้เทคโนโลยีในการประกอบธุรกิจ (ราย) (มรสน.)</t>
  </si>
  <si>
    <t>4. จำนวนนวัตกรรมสิ่งประดิษฐ์ องค์ความรู้ที่เกิดขึ้น (ชิ้นงาน) (มรสน.)</t>
  </si>
  <si>
    <t>5. จำนวนผลงานวิจัย ผลงานสร้างสรรค์ นวัตกรรมในเวทีการประกวด (เรื่อง) (มรสน.)</t>
  </si>
  <si>
    <t>7. จำนวนเครือข่ายความร่วมมือด้านการวิจัยและนวัตกรรม (เครือข่าย) 
(มรสน.)</t>
  </si>
  <si>
    <t>8. ประชาชนหลุดพ้นจากความยากจนของจังหวัดเพิ่มขึ้น (ร้อยละ) (มรสน.)</t>
  </si>
  <si>
    <t>1. จำนวนชุมชนที่สามารถจัดการตนเองได้จากการถ่ายทอดองค์ความรู้และนวัตกรรม (ชุมชน) (มรสน.)</t>
  </si>
  <si>
    <t>2. นวัตกรรมชุมชนที่มหาวิทยาลัยพัฒนาขึ้นที่สามารถช่วยเพิ่มรายได้ หรือพัฒนาคุณภาพ ชีวิตให้แก่ชุมชน (นวัตกรรม) (มรสน.)</t>
  </si>
  <si>
    <t>3. จำนวนผลงานวิจัย องค์ความรู้ นวัตกรรม หรือเทคโนโลยี ที่ชุมชนนำไปใช้ประโยชน์ หรือ ต่อยอดเพื่อการพัฒนาเชิงพื้นที่ (เรื่อง) (มรสน.)</t>
  </si>
  <si>
    <t>4. จำนวนนวัตกรรมการใช้ประโยชน์จากพืช/สัตว์และวัฒนธรรมเพื่อเศรษฐกิจ (นวัตกรรม) (สงป.)</t>
  </si>
  <si>
    <t>5. ยกระดับรายได้ของกลุ่มเป้าหมายโครงการพัฒนาคุณภาพชีวิต และยกระดับเศรษฐกิจฐานราก (ร้อยละ) (สงป.)</t>
  </si>
  <si>
    <t>6. ยกระดับการรับรองมาตรฐานผลิตภัณฑ์ชุมชนมูลค่าสูงด้วยอย่างน้อย 1 ระดับ (ผลิตภัณฑ์) (สงป.)</t>
  </si>
  <si>
    <t>1. จำนวนโครงการบูรณาการพันธกิจมหาวิทยาลัยเพื่อยกระดับคุณภาพชีวิต (โครงการ) (มรสน.)</t>
  </si>
  <si>
    <t>2. จำนวนแหล่งเรียนรู้ภายนอกมหาวิทยาลัยที่สามารถจัดการตนเองได้บนฐานทรัพยากรท้องถิ่นด้วยกระบวนการวิจัยและพัฒนาเชิงพื้นที่ (แห่ง) (มรสน.)</t>
  </si>
  <si>
    <t>เป้าประสงค์เชิงยุทธศาสตร์ 1.4 : นักศึกษา บุคลากรและประชาชน
อนุรักษ์ ฟื้นฟู สืบสาน ส่งเสริมภาษา ศิลปะวัฒนธรรม ภูมิปัญญาท้องถิ่น และรู้เท่าทันการเปลี่ยนแปลงทางวัฒนธรรม</t>
  </si>
  <si>
    <t>1. ผลลัพธ์ด้านศิลปะและวัฒนธรรมไทย (องค์ความรู้) (สกอ.4.2)</t>
  </si>
  <si>
    <t>1. ร้อยละของบัณฑิตครูที่จบจากมหาวิทยาลัยราชภัฏสกลนครที่สอบบรรจุได้และขึ้นบัญชี (ร้อยละ) (มรภ.38)</t>
  </si>
  <si>
    <t>1. จำนวนบุคลากรทางการศึกษาท้องถิ่นที่ได้รับการพัฒนา re-skill 
up-skill and new-skill จากมหาวิทยาลัยราชภัฏสกลนคร (คน) (สงป.)</t>
  </si>
  <si>
    <t>3. ร้อยละของนักเรียนในโรงเรียนสังกัด สพฐ. โรงเรียน ตชด.และ
โรงเรียนกองทุนการศึกษา มีพัฒนาการที่สูงขึ้น (ร้อยละ) (สงป.)</t>
  </si>
  <si>
    <t>2. ร้อยละของโรงเรียนเครือข่ายภายในและภายนอกมหาวิทยาลัย
ที่นำความรู้จากมหาวิทยาลัยราชภัฏสกลนครไปใช้ประโยชน์
ในการจัดการเรียนการสอน (ร้อยละ) (มรสน.)</t>
  </si>
  <si>
    <t>รวม 4 ตัวชี้วัด</t>
  </si>
  <si>
    <t>1. ร้อยละของบัณฑิตปริญญาตรีที่ได้งานทำหรือประกอบอาชีพอิสระภายใน 1 ปี (ร้อยละ) (สกอ.)</t>
  </si>
  <si>
    <t>2. ร้อยละของนักศึกษาระดับปริญญาตรีชั้นปีสุดท้ายที่ผ่านการทดสอบทักษะด้านภาษาอังกฤษ CEFR ในระดับ B1 ขึ้นไป (ร้อยละ) (มรภ.38)</t>
  </si>
  <si>
    <t>3. ร้อยละนักศึกษาครู สาขาวิชาภาษาอังกฤษมีความสามารถทางภาษาอังกฤษที่ระดับ B2  (ร้อยละ) (สงป.)</t>
  </si>
  <si>
    <t>4. นักศึกษาไม่ใช่ครูชั้นปีที่ 4 สาขาอื่นที่ไม่ใช่สาขาวิชาภาษาอังกฤษ 
มีความสามารถทางภาษาอังกฤษที่ ระดับ B1 (ร้อยละ) (สงป.)</t>
  </si>
  <si>
    <t>5. ร้อยละของนักศึกษาชั้นปีที่ 4 ผ่านเกณฑ์ทดสอบทักษะดิจิทัล IC 3 หรือมาตรฐานสากลอื่น (ร้อยละ) (สงป.)</t>
  </si>
  <si>
    <t>6. ร้อยละของนักศึกษาชั้นปีที่ 1 - 3  มีผลการทดสอบทักษะ Digital literacy ผ่านเกณฑ์มาตรฐานที่กำหนด (ตั้งแต่ 60 คะแนนขึ้นไป) (ร้อยละ) (สงป.)</t>
  </si>
  <si>
    <t>1. ร้อยละของผู้เข้าร่วมหลักสูตรระยะสั้น แบบไม่ได้รับปริญญา (Non degree Program) ที่นำความรู้ไปใช้ประโยชน์ (ร้อยละ) (มรสน.)</t>
  </si>
  <si>
    <t>2. ร้อยละของหลักสูตรที่ตอบสนองต่อการพัฒนาเชิงพื้นที่ (ร้อยละ) (มรสน.)</t>
  </si>
  <si>
    <t>1. คุณภาพบัณฑิตตามกรอบมาตรฐานคุณวุฒิ ระดับอุดมศึกษาแห่งชาติ (คะแนน) (สกอ. 1.10)</t>
  </si>
  <si>
    <t>2. ชุมชนได้รับการขับเคลื่อนและขยายผลด้านวิศวกรสังคม (ชุมชน) (สงป.)</t>
  </si>
  <si>
    <t>1. ร้อยละความพึงพอใจของนักศึกษาต่อรายวิชา (คะแนนเฉลี่ย) (มรสน.)</t>
  </si>
  <si>
    <t>2. ร้อยละอาจารย์ประจำสถาบันที่มีคุณวุฒิปริญญาเอก (ร้อยละ) (สกอ.1.2)</t>
  </si>
  <si>
    <t>3. ร้อยละอาจารย์ประจำสถาบันที่ดำรงตำแหน่งทางวิชาการ (ร้อยละ) (สกอ.1.3)</t>
  </si>
  <si>
    <t>4. ร้อยละของอาจารย์ประจำสถาบันที่นำภาษาต่างประเทศไปใช้ในการจัดการเรียนการสอน (ร้อยละ) (มรสน.)</t>
  </si>
  <si>
    <t>รวม 17 ตัวชี้วัด</t>
  </si>
  <si>
    <t>1. พัฒนาระบบการบริหารจัดการหน่วยงาน (ระบบ) (มรสน.)</t>
  </si>
  <si>
    <t>2. ระดับคุณธรรมและความโปร่งใสในการดำเนินงาน (ร้อยละ) (มรสน.)</t>
  </si>
  <si>
    <t>3. ระดับความพึงพอใจของผู้มีส่วนได้ส่วนเสียที่มีต่อการบริหารงานของมหาวิทยาลัย (ร้อยละ) (มรสน.)</t>
  </si>
  <si>
    <t>4. จำนวนฐานข้อมูลที่มีการบูรณาการร่วมกันภายในมหาวิทยาลัย (ฐานข้อมูล) (มรสน.)</t>
  </si>
  <si>
    <t>เป้าประสงค์เชิงยุทธศาสตร์ 4.2 : มหาวิทยาลัยมีระบบพัฒนาบุคลากรที่มีคุณภาพ</t>
  </si>
  <si>
    <t>1. ร้อยละบุคลากรสายสนับสนุนวิชาการที่ได้รับความก้าวหน้าตามสายงานประเภทวิชาชีพเฉพาะเชี่ยวชาญเฉพาะ (ร้อยละ)  (มรสน.)</t>
  </si>
  <si>
    <t>1. ศูนย์การเรียนรู้ต้นแบบเพื่อเป้าหมายการพัฒนาที่ยั่งยืนสำหรับการบริหารจัดการทรัพยากรชุมชน (แห่ง) (สงป.)</t>
  </si>
  <si>
    <t>2. ผลการจัดอันดับ Impact Rankings โดย Times Higher Education Impact Ranking ของมหาวิทยาลัย (ระดับ) (มรสน.)</t>
  </si>
  <si>
    <t>รวม 7 ตัวชี้วัด</t>
  </si>
  <si>
    <t>รวมทั้งสิ้น 42 ตัวชี้วัด</t>
  </si>
  <si>
    <t>ระดับ 1 
(ตั้งแต่ 401 ของโลกขึ้นไป)</t>
  </si>
  <si>
    <t>ยุทธศาสตร์ที่ 2 : การผลิตบัณฑิตและพัฒนาครูให้มีคุณภาพตามมาตรฐานวิชาชีพ</t>
  </si>
  <si>
    <t>ประเด็นยุทธศาสตร์/กลยุทธ์/โครงการหลัก/โครงการรอง/กิจกรรม</t>
  </si>
  <si>
    <t>ผู้รับผิดชอบ</t>
  </si>
  <si>
    <t>งบประมาณ</t>
  </si>
  <si>
    <t>ร้อยละความสำเร็จ</t>
  </si>
  <si>
    <t>ระยะเวลาดำเนินงาน</t>
  </si>
  <si>
    <t>พื้นที่ดำเนินงาน</t>
  </si>
  <si>
    <t>ผลการดำเนินงานตามตัวชี้ว้ด</t>
  </si>
  <si>
    <t>ปัญหา/อุปสรรค/ข้อเสนอแนะ</t>
  </si>
  <si>
    <t>หน่วยงานรับผิดชอบ</t>
  </si>
  <si>
    <t>ประเภทงบประมาณ</t>
  </si>
  <si>
    <t>แผน</t>
  </si>
  <si>
    <t>ผล</t>
  </si>
  <si>
    <t>(ว/ด/ปี เริ่ม-สิ้นสุด)</t>
  </si>
  <si>
    <t>ผลผลิต (Output)</t>
  </si>
  <si>
    <t>ผลลัพธ์ (OutCome)</t>
  </si>
  <si>
    <t>3. รายงานผลการเบิกจ่าย และผลการดำเนินงานตามแผนปฏิบัติราชการ ประจำปีงบประมาณ พ.ศ. 2567 จำแนกตามยุทธศาสตร์เปรียบเทียบแผนกับผล</t>
  </si>
  <si>
    <t>ยุทธศาสตร์ที่ 3 :การยกระดับคุณภาพการศึกษา</t>
  </si>
  <si>
    <t>กลยุทธ์ :</t>
  </si>
  <si>
    <t>โครงการหลัก :</t>
  </si>
  <si>
    <t xml:space="preserve">โครงการหน่วยงาน : </t>
  </si>
  <si>
    <t>โครงการที่ 1</t>
  </si>
  <si>
    <t>โครงการที่ 2</t>
  </si>
  <si>
    <t>โครงการที่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</si>
</sst>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00"/>
  </numFmts>
  <fonts count="24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i/>
      <sz val="1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i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6" fillId="0" borderId="0" xfId="0" applyNumberFormat="1" applyFon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NumberFormat="1" applyFont="1" applyAlignment="1">
      <alignment horizontal="left" indent="18"/>
    </xf>
    <xf numFmtId="0" fontId="8" fillId="0" borderId="0" xfId="0" applyNumberFormat="1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NumberFormat="1" applyFont="1"/>
    <xf numFmtId="0" fontId="10" fillId="0" borderId="0" xfId="0" applyNumberFormat="1" applyFont="1" applyAlignment="1">
      <alignment horizontal="left" indent="18"/>
    </xf>
    <xf numFmtId="0" fontId="14" fillId="0" borderId="0" xfId="1" applyFont="1" applyAlignment="1">
      <alignment horizontal="left"/>
    </xf>
    <xf numFmtId="0" fontId="14" fillId="0" borderId="0" xfId="1" applyFont="1"/>
    <xf numFmtId="0" fontId="14" fillId="0" borderId="0" xfId="1" applyFont="1" applyBorder="1"/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14" xfId="1" applyFont="1" applyBorder="1" applyAlignment="1">
      <alignment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/>
    </xf>
    <xf numFmtId="0" fontId="15" fillId="0" borderId="0" xfId="1" applyFont="1" applyFill="1" applyAlignment="1">
      <alignment horizontal="right" vertical="center"/>
    </xf>
    <xf numFmtId="0" fontId="16" fillId="2" borderId="5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 wrapText="1"/>
    </xf>
    <xf numFmtId="0" fontId="15" fillId="2" borderId="7" xfId="1" applyFont="1" applyFill="1" applyBorder="1" applyAlignment="1">
      <alignment horizontal="center" vertical="center" wrapText="1"/>
    </xf>
    <xf numFmtId="0" fontId="15" fillId="2" borderId="8" xfId="1" applyNumberFormat="1" applyFont="1" applyFill="1" applyBorder="1" applyAlignment="1">
      <alignment horizontal="center" vertical="center" wrapText="1"/>
    </xf>
    <xf numFmtId="0" fontId="15" fillId="2" borderId="6" xfId="1" applyNumberFormat="1" applyFont="1" applyFill="1" applyBorder="1" applyAlignment="1">
      <alignment horizontal="center" vertical="center" wrapText="1"/>
    </xf>
    <xf numFmtId="0" fontId="15" fillId="0" borderId="21" xfId="1" applyFont="1" applyBorder="1" applyAlignment="1">
      <alignment horizontal="right" vertical="center"/>
    </xf>
    <xf numFmtId="0" fontId="15" fillId="0" borderId="3" xfId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 wrapText="1"/>
    </xf>
    <xf numFmtId="0" fontId="15" fillId="0" borderId="22" xfId="1" applyNumberFormat="1" applyFont="1" applyFill="1" applyBorder="1" applyAlignment="1">
      <alignment horizontal="center" vertical="center" wrapText="1"/>
    </xf>
    <xf numFmtId="0" fontId="15" fillId="0" borderId="23" xfId="1" applyFont="1" applyBorder="1" applyAlignment="1">
      <alignment horizontal="right" vertical="center"/>
    </xf>
    <xf numFmtId="0" fontId="15" fillId="0" borderId="24" xfId="1" applyFont="1" applyFill="1" applyBorder="1" applyAlignment="1">
      <alignment horizontal="center" vertical="center" wrapText="1"/>
    </xf>
    <xf numFmtId="0" fontId="15" fillId="0" borderId="25" xfId="1" applyNumberFormat="1" applyFont="1" applyFill="1" applyBorder="1" applyAlignment="1">
      <alignment horizontal="center" vertical="center" wrapText="1"/>
    </xf>
    <xf numFmtId="0" fontId="15" fillId="0" borderId="24" xfId="1" applyNumberFormat="1" applyFont="1" applyFill="1" applyBorder="1" applyAlignment="1">
      <alignment horizontal="center" vertical="center" wrapText="1"/>
    </xf>
    <xf numFmtId="0" fontId="15" fillId="0" borderId="26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right" vertical="center"/>
    </xf>
    <xf numFmtId="1" fontId="14" fillId="0" borderId="1" xfId="1" applyNumberFormat="1" applyFont="1" applyFill="1" applyBorder="1" applyAlignment="1">
      <alignment horizontal="center" vertical="center"/>
    </xf>
    <xf numFmtId="1" fontId="14" fillId="0" borderId="4" xfId="1" applyNumberFormat="1" applyFont="1" applyFill="1" applyBorder="1" applyAlignment="1">
      <alignment horizontal="center" vertical="center"/>
    </xf>
    <xf numFmtId="2" fontId="14" fillId="0" borderId="3" xfId="1" applyNumberFormat="1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0" fontId="14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5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1" fontId="14" fillId="0" borderId="5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5" fillId="0" borderId="0" xfId="1" applyFont="1" applyBorder="1" applyAlignment="1">
      <alignment horizontal="center" vertical="top"/>
    </xf>
    <xf numFmtId="0" fontId="9" fillId="0" borderId="0" xfId="0" applyFont="1" applyAlignment="1">
      <alignment horizontal="left" vertical="center" indent="18"/>
    </xf>
    <xf numFmtId="0" fontId="15" fillId="0" borderId="32" xfId="1" applyFont="1" applyFill="1" applyBorder="1" applyAlignment="1">
      <alignment horizontal="left" vertical="center"/>
    </xf>
    <xf numFmtId="0" fontId="15" fillId="0" borderId="32" xfId="1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vertical="top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1" applyFont="1" applyBorder="1" applyAlignment="1">
      <alignment horizontal="left" vertical="top"/>
    </xf>
    <xf numFmtId="0" fontId="21" fillId="0" borderId="1" xfId="1" applyFont="1" applyBorder="1" applyAlignment="1">
      <alignment horizontal="left" vertical="top"/>
    </xf>
    <xf numFmtId="1" fontId="21" fillId="0" borderId="1" xfId="1" applyNumberFormat="1" applyFont="1" applyFill="1" applyBorder="1" applyAlignment="1">
      <alignment horizontal="left" vertical="top"/>
    </xf>
    <xf numFmtId="0" fontId="21" fillId="0" borderId="1" xfId="1" applyFont="1" applyBorder="1" applyAlignment="1">
      <alignment horizontal="left" vertical="top" wrapText="1"/>
    </xf>
    <xf numFmtId="0" fontId="21" fillId="0" borderId="1" xfId="1" applyFont="1" applyBorder="1" applyAlignment="1">
      <alignment horizontal="center" vertical="top"/>
    </xf>
    <xf numFmtId="0" fontId="20" fillId="0" borderId="1" xfId="1" applyFont="1" applyBorder="1" applyAlignment="1">
      <alignment horizontal="center" vertical="top"/>
    </xf>
    <xf numFmtId="1" fontId="21" fillId="0" borderId="1" xfId="1" applyNumberFormat="1" applyFont="1" applyFill="1" applyBorder="1" applyAlignment="1">
      <alignment horizontal="center" vertical="top"/>
    </xf>
    <xf numFmtId="0" fontId="20" fillId="0" borderId="0" xfId="1" applyFont="1" applyAlignment="1">
      <alignment horizontal="left" vertical="top"/>
    </xf>
    <xf numFmtId="0" fontId="20" fillId="0" borderId="0" xfId="1" applyFont="1" applyAlignment="1">
      <alignment vertical="top"/>
    </xf>
    <xf numFmtId="0" fontId="20" fillId="0" borderId="1" xfId="0" applyFont="1" applyBorder="1" applyAlignment="1">
      <alignment horizontal="left" vertical="top" wrapText="1"/>
    </xf>
    <xf numFmtId="0" fontId="21" fillId="0" borderId="1" xfId="1" applyFont="1" applyBorder="1" applyAlignment="1">
      <alignment horizontal="center" vertical="top" wrapText="1"/>
    </xf>
    <xf numFmtId="0" fontId="20" fillId="0" borderId="0" xfId="1" applyFont="1" applyFill="1" applyAlignment="1">
      <alignment horizontal="left" vertical="top"/>
    </xf>
    <xf numFmtId="0" fontId="21" fillId="0" borderId="0" xfId="1" applyFont="1" applyFill="1" applyAlignment="1">
      <alignment horizontal="left" vertical="top"/>
    </xf>
    <xf numFmtId="0" fontId="20" fillId="0" borderId="0" xfId="1" applyFont="1" applyAlignment="1">
      <alignment horizontal="left" vertical="top" wrapText="1"/>
    </xf>
    <xf numFmtId="0" fontId="20" fillId="0" borderId="0" xfId="1" applyFont="1" applyAlignment="1">
      <alignment vertical="top" wrapText="1"/>
    </xf>
    <xf numFmtId="0" fontId="20" fillId="3" borderId="1" xfId="1" applyFont="1" applyFill="1" applyBorder="1" applyAlignment="1">
      <alignment vertical="top" wrapText="1"/>
    </xf>
    <xf numFmtId="0" fontId="20" fillId="4" borderId="1" xfId="1" applyFont="1" applyFill="1" applyBorder="1" applyAlignment="1">
      <alignment vertical="top" wrapText="1"/>
    </xf>
    <xf numFmtId="0" fontId="20" fillId="5" borderId="1" xfId="1" applyFont="1" applyFill="1" applyBorder="1" applyAlignment="1">
      <alignment vertical="top" wrapText="1"/>
    </xf>
    <xf numFmtId="0" fontId="20" fillId="5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0" fontId="20" fillId="5" borderId="1" xfId="1" applyFont="1" applyFill="1" applyBorder="1" applyAlignment="1">
      <alignment horizontal="left" vertical="top" wrapText="1"/>
    </xf>
    <xf numFmtId="0" fontId="21" fillId="5" borderId="1" xfId="1" applyFont="1" applyFill="1" applyBorder="1" applyAlignment="1">
      <alignment horizontal="center" vertical="top" wrapText="1"/>
    </xf>
    <xf numFmtId="0" fontId="21" fillId="5" borderId="1" xfId="1" applyFont="1" applyFill="1" applyBorder="1" applyAlignment="1">
      <alignment horizontal="left" vertical="top" wrapText="1"/>
    </xf>
    <xf numFmtId="0" fontId="20" fillId="3" borderId="1" xfId="1" applyFont="1" applyFill="1" applyBorder="1" applyAlignment="1">
      <alignment horizontal="left" vertical="top" wrapText="1"/>
    </xf>
    <xf numFmtId="0" fontId="21" fillId="3" borderId="1" xfId="1" applyFont="1" applyFill="1" applyBorder="1" applyAlignment="1">
      <alignment horizontal="center" vertical="top" wrapText="1"/>
    </xf>
    <xf numFmtId="0" fontId="21" fillId="3" borderId="1" xfId="1" applyFont="1" applyFill="1" applyBorder="1" applyAlignment="1">
      <alignment horizontal="left" vertical="top" wrapText="1"/>
    </xf>
    <xf numFmtId="0" fontId="21" fillId="7" borderId="1" xfId="0" applyFont="1" applyFill="1" applyBorder="1" applyAlignment="1">
      <alignment horizontal="center" vertical="top" wrapText="1"/>
    </xf>
    <xf numFmtId="0" fontId="20" fillId="7" borderId="1" xfId="1" applyFont="1" applyFill="1" applyBorder="1" applyAlignment="1">
      <alignment horizontal="center" vertical="top"/>
    </xf>
    <xf numFmtId="1" fontId="21" fillId="7" borderId="1" xfId="1" applyNumberFormat="1" applyFont="1" applyFill="1" applyBorder="1" applyAlignment="1">
      <alignment horizontal="center" vertical="top"/>
    </xf>
    <xf numFmtId="0" fontId="20" fillId="7" borderId="1" xfId="0" applyFont="1" applyFill="1" applyBorder="1" applyAlignment="1">
      <alignment horizontal="center" vertical="top" wrapText="1"/>
    </xf>
    <xf numFmtId="1" fontId="20" fillId="7" borderId="1" xfId="1" applyNumberFormat="1" applyFont="1" applyFill="1" applyBorder="1" applyAlignment="1">
      <alignment horizontal="center" vertical="top"/>
    </xf>
    <xf numFmtId="0" fontId="20" fillId="7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/>
    </xf>
    <xf numFmtId="0" fontId="20" fillId="5" borderId="1" xfId="1" applyFont="1" applyFill="1" applyBorder="1" applyAlignment="1">
      <alignment horizontal="center" vertical="top" wrapText="1"/>
    </xf>
    <xf numFmtId="0" fontId="20" fillId="3" borderId="1" xfId="1" applyFont="1" applyFill="1" applyBorder="1" applyAlignment="1">
      <alignment horizontal="center" vertical="top" wrapText="1"/>
    </xf>
    <xf numFmtId="0" fontId="20" fillId="4" borderId="1" xfId="1" applyFont="1" applyFill="1" applyBorder="1" applyAlignment="1">
      <alignment horizontal="center" vertical="top" wrapText="1"/>
    </xf>
    <xf numFmtId="164" fontId="20" fillId="5" borderId="1" xfId="1" applyNumberFormat="1" applyFont="1" applyFill="1" applyBorder="1" applyAlignment="1">
      <alignment horizontal="center" vertical="top" wrapText="1"/>
    </xf>
    <xf numFmtId="164" fontId="20" fillId="5" borderId="1" xfId="0" applyNumberFormat="1" applyFont="1" applyFill="1" applyBorder="1" applyAlignment="1">
      <alignment horizontal="center" vertical="top" wrapText="1"/>
    </xf>
    <xf numFmtId="164" fontId="20" fillId="7" borderId="1" xfId="1" applyNumberFormat="1" applyFont="1" applyFill="1" applyBorder="1" applyAlignment="1">
      <alignment horizontal="center" vertical="top" wrapText="1"/>
    </xf>
    <xf numFmtId="0" fontId="20" fillId="6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vertical="top"/>
    </xf>
    <xf numFmtId="0" fontId="18" fillId="0" borderId="0" xfId="8" applyFont="1"/>
    <xf numFmtId="0" fontId="23" fillId="0" borderId="29" xfId="8" applyFont="1" applyBorder="1" applyAlignment="1">
      <alignment vertical="center" wrapText="1"/>
    </xf>
    <xf numFmtId="4" fontId="23" fillId="0" borderId="1" xfId="8" applyNumberFormat="1" applyFont="1" applyBorder="1" applyAlignment="1">
      <alignment horizontal="right" vertical="center" wrapText="1"/>
    </xf>
    <xf numFmtId="0" fontId="23" fillId="0" borderId="1" xfId="8" applyFont="1" applyBorder="1" applyAlignment="1">
      <alignment horizontal="right" vertical="center" wrapText="1"/>
    </xf>
    <xf numFmtId="0" fontId="18" fillId="0" borderId="0" xfId="8" applyFont="1" applyAlignment="1">
      <alignment vertical="top"/>
    </xf>
    <xf numFmtId="2" fontId="21" fillId="0" borderId="1" xfId="0" applyNumberFormat="1" applyFont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2" fontId="20" fillId="5" borderId="1" xfId="0" applyNumberFormat="1" applyFont="1" applyFill="1" applyBorder="1" applyAlignment="1">
      <alignment horizontal="center" vertical="top" wrapText="1"/>
    </xf>
    <xf numFmtId="165" fontId="20" fillId="5" borderId="1" xfId="0" applyNumberFormat="1" applyFont="1" applyFill="1" applyBorder="1" applyAlignment="1">
      <alignment horizontal="center" vertical="top" wrapText="1"/>
    </xf>
    <xf numFmtId="2" fontId="20" fillId="3" borderId="1" xfId="1" applyNumberFormat="1" applyFont="1" applyFill="1" applyBorder="1" applyAlignment="1">
      <alignment horizontal="center" vertical="top" wrapText="1"/>
    </xf>
    <xf numFmtId="2" fontId="20" fillId="5" borderId="1" xfId="1" applyNumberFormat="1" applyFont="1" applyFill="1" applyBorder="1" applyAlignment="1">
      <alignment horizontal="center" vertical="top" wrapText="1"/>
    </xf>
    <xf numFmtId="2" fontId="21" fillId="3" borderId="1" xfId="0" applyNumberFormat="1" applyFont="1" applyFill="1" applyBorder="1" applyAlignment="1">
      <alignment horizontal="center" vertical="top" wrapText="1"/>
    </xf>
    <xf numFmtId="2" fontId="20" fillId="7" borderId="1" xfId="0" applyNumberFormat="1" applyFont="1" applyFill="1" applyBorder="1" applyAlignment="1">
      <alignment horizontal="center" vertical="top" wrapText="1"/>
    </xf>
    <xf numFmtId="2" fontId="21" fillId="0" borderId="1" xfId="1" applyNumberFormat="1" applyFont="1" applyBorder="1" applyAlignment="1">
      <alignment horizontal="center" vertical="top" wrapText="1"/>
    </xf>
    <xf numFmtId="2" fontId="20" fillId="7" borderId="1" xfId="1" applyNumberFormat="1" applyFont="1" applyFill="1" applyBorder="1" applyAlignment="1">
      <alignment horizontal="center" vertical="top" wrapText="1"/>
    </xf>
    <xf numFmtId="0" fontId="17" fillId="9" borderId="38" xfId="0" applyFont="1" applyFill="1" applyBorder="1" applyAlignment="1">
      <alignment horizontal="center" vertical="center" wrapText="1"/>
    </xf>
    <xf numFmtId="0" fontId="18" fillId="0" borderId="0" xfId="8" applyFont="1" applyAlignment="1">
      <alignment vertical="center"/>
    </xf>
    <xf numFmtId="0" fontId="17" fillId="9" borderId="36" xfId="0" applyFont="1" applyFill="1" applyBorder="1" applyAlignment="1">
      <alignment horizontal="center" vertical="center" wrapText="1"/>
    </xf>
    <xf numFmtId="0" fontId="18" fillId="0" borderId="1" xfId="8" applyFont="1" applyBorder="1"/>
    <xf numFmtId="0" fontId="18" fillId="0" borderId="1" xfId="8" applyFont="1" applyBorder="1" applyAlignment="1">
      <alignment vertical="top"/>
    </xf>
    <xf numFmtId="0" fontId="9" fillId="0" borderId="0" xfId="0" applyFont="1" applyAlignment="1">
      <alignment horizontal="left" vertical="center" indent="18"/>
    </xf>
    <xf numFmtId="0" fontId="13" fillId="0" borderId="0" xfId="0" applyNumberFormat="1" applyFont="1" applyAlignment="1">
      <alignment horizontal="left" vertical="top"/>
    </xf>
    <xf numFmtId="0" fontId="7" fillId="0" borderId="0" xfId="0" applyNumberFormat="1" applyFont="1" applyBorder="1" applyAlignment="1">
      <alignment horizontal="right"/>
    </xf>
    <xf numFmtId="0" fontId="11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8" xfId="1" applyFont="1" applyFill="1" applyBorder="1" applyAlignment="1">
      <alignment horizontal="left" vertical="center"/>
    </xf>
    <xf numFmtId="0" fontId="15" fillId="0" borderId="19" xfId="1" applyFont="1" applyFill="1" applyBorder="1" applyAlignment="1">
      <alignment horizontal="left" vertical="center"/>
    </xf>
    <xf numFmtId="0" fontId="15" fillId="0" borderId="20" xfId="1" applyFont="1" applyFill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5" fillId="0" borderId="1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5" xfId="1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9" xfId="1" applyFont="1" applyFill="1" applyBorder="1" applyAlignment="1">
      <alignment horizontal="center" vertical="center"/>
    </xf>
    <xf numFmtId="0" fontId="15" fillId="0" borderId="30" xfId="1" applyFont="1" applyFill="1" applyBorder="1" applyAlignment="1">
      <alignment horizontal="left" vertical="center"/>
    </xf>
    <xf numFmtId="0" fontId="15" fillId="0" borderId="31" xfId="1" applyFont="1" applyFill="1" applyBorder="1" applyAlignment="1">
      <alignment horizontal="left" vertical="center"/>
    </xf>
    <xf numFmtId="0" fontId="20" fillId="8" borderId="2" xfId="1" applyFont="1" applyFill="1" applyBorder="1" applyAlignment="1">
      <alignment horizontal="left" vertical="top" wrapText="1"/>
    </xf>
    <xf numFmtId="0" fontId="20" fillId="8" borderId="9" xfId="1" applyFont="1" applyFill="1" applyBorder="1" applyAlignment="1">
      <alignment horizontal="left" vertical="top" wrapText="1"/>
    </xf>
    <xf numFmtId="0" fontId="20" fillId="8" borderId="5" xfId="1" applyFont="1" applyFill="1" applyBorder="1" applyAlignment="1">
      <alignment horizontal="left" vertical="top" wrapText="1"/>
    </xf>
    <xf numFmtId="0" fontId="19" fillId="0" borderId="0" xfId="1" applyFont="1" applyAlignment="1">
      <alignment horizontal="left" vertical="top" wrapText="1"/>
    </xf>
    <xf numFmtId="0" fontId="19" fillId="0" borderId="0" xfId="1" applyFont="1" applyAlignment="1">
      <alignment horizontal="left" vertical="top"/>
    </xf>
    <xf numFmtId="0" fontId="19" fillId="0" borderId="33" xfId="1" applyFont="1" applyBorder="1" applyAlignment="1">
      <alignment horizontal="left" vertical="top" wrapText="1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/>
    </xf>
    <xf numFmtId="0" fontId="20" fillId="8" borderId="2" xfId="1" applyFont="1" applyFill="1" applyBorder="1" applyAlignment="1">
      <alignment horizontal="left" vertical="top"/>
    </xf>
    <xf numFmtId="0" fontId="20" fillId="8" borderId="9" xfId="1" applyFont="1" applyFill="1" applyBorder="1" applyAlignment="1">
      <alignment horizontal="left" vertical="top"/>
    </xf>
    <xf numFmtId="0" fontId="20" fillId="8" borderId="5" xfId="1" applyFont="1" applyFill="1" applyBorder="1" applyAlignment="1">
      <alignment horizontal="left" vertical="top"/>
    </xf>
    <xf numFmtId="0" fontId="20" fillId="8" borderId="2" xfId="0" applyFont="1" applyFill="1" applyBorder="1" applyAlignment="1">
      <alignment horizontal="left" vertical="top" wrapText="1"/>
    </xf>
    <xf numFmtId="0" fontId="20" fillId="8" borderId="9" xfId="0" applyFont="1" applyFill="1" applyBorder="1" applyAlignment="1">
      <alignment horizontal="left" vertical="top" wrapText="1"/>
    </xf>
    <xf numFmtId="0" fontId="20" fillId="8" borderId="5" xfId="0" applyFont="1" applyFill="1" applyBorder="1" applyAlignment="1">
      <alignment horizontal="left" vertical="top" wrapText="1"/>
    </xf>
    <xf numFmtId="2" fontId="20" fillId="3" borderId="6" xfId="1" applyNumberFormat="1" applyFont="1" applyFill="1" applyBorder="1" applyAlignment="1">
      <alignment horizontal="center" vertical="top" wrapText="1"/>
    </xf>
    <xf numFmtId="2" fontId="20" fillId="3" borderId="3" xfId="1" applyNumberFormat="1" applyFont="1" applyFill="1" applyBorder="1" applyAlignment="1">
      <alignment horizontal="center" vertical="top" wrapText="1"/>
    </xf>
    <xf numFmtId="0" fontId="17" fillId="9" borderId="36" xfId="0" applyFont="1" applyFill="1" applyBorder="1" applyAlignment="1">
      <alignment horizontal="center" vertical="center" wrapText="1"/>
    </xf>
    <xf numFmtId="0" fontId="17" fillId="9" borderId="35" xfId="0" applyFont="1" applyFill="1" applyBorder="1" applyAlignment="1">
      <alignment horizontal="center" vertical="center" wrapText="1"/>
    </xf>
    <xf numFmtId="0" fontId="22" fillId="0" borderId="34" xfId="8" applyFont="1" applyBorder="1" applyAlignment="1">
      <alignment horizontal="left" vertical="center" wrapText="1"/>
    </xf>
    <xf numFmtId="0" fontId="17" fillId="9" borderId="39" xfId="0" applyFont="1" applyFill="1" applyBorder="1" applyAlignment="1">
      <alignment horizontal="center" vertical="center" wrapText="1"/>
    </xf>
    <xf numFmtId="0" fontId="17" fillId="9" borderId="27" xfId="0" applyFont="1" applyFill="1" applyBorder="1" applyAlignment="1">
      <alignment horizontal="center" vertical="center" wrapText="1"/>
    </xf>
    <xf numFmtId="0" fontId="17" fillId="9" borderId="37" xfId="0" applyFont="1" applyFill="1" applyBorder="1" applyAlignment="1">
      <alignment horizontal="center" vertical="center" wrapText="1"/>
    </xf>
    <xf numFmtId="0" fontId="17" fillId="9" borderId="28" xfId="0" applyFont="1" applyFill="1" applyBorder="1" applyAlignment="1">
      <alignment horizontal="center" vertical="center" wrapText="1"/>
    </xf>
    <xf numFmtId="0" fontId="22" fillId="0" borderId="29" xfId="8" applyFont="1" applyBorder="1" applyAlignment="1">
      <alignment vertical="center" wrapText="1"/>
    </xf>
    <xf numFmtId="0" fontId="22" fillId="0" borderId="27" xfId="8" applyFont="1" applyBorder="1" applyAlignment="1">
      <alignment vertical="top" wrapText="1"/>
    </xf>
    <xf numFmtId="4" fontId="23" fillId="0" borderId="1" xfId="8" applyNumberFormat="1" applyFont="1" applyBorder="1" applyAlignment="1">
      <alignment horizontal="right" vertical="top" wrapText="1"/>
    </xf>
    <xf numFmtId="0" fontId="23" fillId="0" borderId="1" xfId="8" applyFont="1" applyBorder="1" applyAlignment="1">
      <alignment horizontal="right" vertical="top" wrapText="1"/>
    </xf>
  </cellXfs>
  <cellStyles count="10">
    <cellStyle name="จุลภาค 2" xfId="9"/>
    <cellStyle name="ปกติ" xfId="0" builtinId="0"/>
    <cellStyle name="ปกติ 2" xfId="1"/>
    <cellStyle name="ปกติ 3" xfId="4"/>
    <cellStyle name="ปกติ 3 2" xfId="7"/>
    <cellStyle name="ปกติ 4" xfId="5"/>
    <cellStyle name="ปกติ 4 2" xfId="6"/>
    <cellStyle name="ปกติ 4 3" xfId="8"/>
    <cellStyle name="เปอร์เซ็นต์ 2" xfId="2"/>
    <cellStyle name="เปอร์เซ็นต์ 3" xfId="3"/>
  </cellStyles>
  <dxfs count="0"/>
  <tableStyles count="0" defaultTableStyle="TableStyleMedium9" defaultPivotStyle="PivotStyleLight16"/>
  <colors>
    <mruColors>
      <color rgb="FF99FFCC"/>
      <color rgb="FF33CCFF"/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168697</xdr:colOff>
      <xdr:row>9</xdr:row>
      <xdr:rowOff>39688</xdr:rowOff>
    </xdr:from>
    <xdr:to>
      <xdr:col>4</xdr:col>
      <xdr:colOff>456432</xdr:colOff>
      <xdr:row>9</xdr:row>
      <xdr:rowOff>248047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22525" y="5635626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168697</xdr:colOff>
      <xdr:row>11</xdr:row>
      <xdr:rowOff>39688</xdr:rowOff>
    </xdr:from>
    <xdr:to>
      <xdr:col>4</xdr:col>
      <xdr:colOff>456432</xdr:colOff>
      <xdr:row>11</xdr:row>
      <xdr:rowOff>248047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22525" y="6111876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 editAs="oneCell">
    <xdr:from>
      <xdr:col>7</xdr:col>
      <xdr:colOff>152399</xdr:colOff>
      <xdr:row>1</xdr:row>
      <xdr:rowOff>0</xdr:rowOff>
    </xdr:from>
    <xdr:to>
      <xdr:col>9</xdr:col>
      <xdr:colOff>104774</xdr:colOff>
      <xdr:row>1</xdr:row>
      <xdr:rowOff>1581150</xdr:rowOff>
    </xdr:to>
    <xdr:pic>
      <xdr:nvPicPr>
        <xdr:cNvPr id="4" name="Picture 5" descr="Logo University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24" y="381000"/>
          <a:ext cx="117157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168697</xdr:colOff>
      <xdr:row>7</xdr:row>
      <xdr:rowOff>39688</xdr:rowOff>
    </xdr:from>
    <xdr:to>
      <xdr:col>4</xdr:col>
      <xdr:colOff>456432</xdr:colOff>
      <xdr:row>7</xdr:row>
      <xdr:rowOff>248047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35622" y="6097588"/>
          <a:ext cx="287735" cy="208359"/>
        </a:xfrm>
        <a:prstGeom prst="rect">
          <a:avLst/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262870</xdr:colOff>
      <xdr:row>6</xdr:row>
      <xdr:rowOff>57978</xdr:rowOff>
    </xdr:from>
    <xdr:to>
      <xdr:col>4</xdr:col>
      <xdr:colOff>496957</xdr:colOff>
      <xdr:row>7</xdr:row>
      <xdr:rowOff>172210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99483293-BB95-4B39-8079-D541DCBA2910}"/>
            </a:ext>
          </a:extLst>
        </xdr:cNvPr>
        <xdr:cNvCxnSpPr/>
      </xdr:nvCxnSpPr>
      <xdr:spPr>
        <a:xfrm flipV="1">
          <a:off x="2341805" y="4298674"/>
          <a:ext cx="234087" cy="24675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5"/>
  <sheetViews>
    <sheetView view="pageBreakPreview" zoomScale="115" zoomScaleNormal="96" zoomScaleSheetLayoutView="115" workbookViewId="0">
      <selection activeCell="C8" sqref="C8:N8"/>
    </sheetView>
  </sheetViews>
  <sheetFormatPr defaultColWidth="9.140625" defaultRowHeight="18"/>
  <cols>
    <col min="1" max="1" width="3.5703125" style="1" customWidth="1"/>
    <col min="2" max="12" width="9.140625" style="1"/>
    <col min="13" max="13" width="17" style="1" customWidth="1"/>
    <col min="14" max="14" width="14.42578125" style="1" customWidth="1"/>
    <col min="15" max="15" width="1.28515625" style="1" customWidth="1"/>
    <col min="16" max="16384" width="9.140625" style="1"/>
  </cols>
  <sheetData>
    <row r="1" spans="1:14" ht="30" customHeight="1">
      <c r="L1" s="129"/>
      <c r="M1" s="129"/>
      <c r="N1" s="129"/>
    </row>
    <row r="2" spans="1:14" ht="147" customHeight="1" thickBot="1"/>
    <row r="3" spans="1:14" s="2" customFormat="1" ht="45" customHeight="1">
      <c r="A3" s="130" t="s">
        <v>15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2"/>
    </row>
    <row r="4" spans="1:14" s="3" customFormat="1" ht="51" customHeight="1">
      <c r="A4" s="133" t="s">
        <v>46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5"/>
    </row>
    <row r="5" spans="1:14" s="4" customFormat="1" ht="45" customHeight="1" thickBot="1">
      <c r="A5" s="136"/>
      <c r="B5" s="137"/>
      <c r="C5" s="137"/>
      <c r="D5" s="138"/>
      <c r="E5" s="137"/>
      <c r="F5" s="137"/>
      <c r="G5" s="137"/>
      <c r="H5" s="137"/>
      <c r="I5" s="137"/>
      <c r="J5" s="137"/>
      <c r="K5" s="137"/>
      <c r="L5" s="137"/>
      <c r="M5" s="137"/>
      <c r="N5" s="139"/>
    </row>
    <row r="6" spans="1:14" s="4" customFormat="1" ht="16.5" customHeight="1">
      <c r="A6" s="5"/>
      <c r="B6" s="5"/>
      <c r="C6" s="5"/>
      <c r="D6" s="6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s="11" customFormat="1" ht="10.5" customHeight="1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s="10" customFormat="1" ht="27" customHeight="1">
      <c r="A8" s="9"/>
      <c r="B8" s="9"/>
      <c r="C8" s="127" t="s">
        <v>43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ht="10.5" customHeight="1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10" customFormat="1" ht="27" customHeight="1">
      <c r="A10" s="9"/>
      <c r="B10" s="9"/>
      <c r="C10" s="127" t="s">
        <v>44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1:14" s="11" customFormat="1" ht="10.5" customHeight="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s="10" customFormat="1" ht="27" customHeight="1">
      <c r="A12" s="9"/>
      <c r="B12" s="9"/>
      <c r="C12" s="127" t="s">
        <v>45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1:14" s="10" customFormat="1" ht="27" customHeight="1">
      <c r="A13" s="9"/>
      <c r="B13" s="9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4" s="8" customFormat="1" ht="22.5" customHeight="1">
      <c r="A14" s="128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</row>
    <row r="15" spans="1:14" ht="10.5" customHeight="1"/>
  </sheetData>
  <mergeCells count="8">
    <mergeCell ref="C10:N10"/>
    <mergeCell ref="C12:N12"/>
    <mergeCell ref="A14:N14"/>
    <mergeCell ref="L1:N1"/>
    <mergeCell ref="A3:N3"/>
    <mergeCell ref="A4:N4"/>
    <mergeCell ref="A5:N5"/>
    <mergeCell ref="C8:N8"/>
  </mergeCells>
  <pageMargins left="0.55118110236220474" right="0.15748031496062992" top="0.74803149606299213" bottom="0.15748031496062992" header="0.31496062992125984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view="pageBreakPreview" topLeftCell="C1" zoomScale="115" zoomScaleNormal="115" zoomScaleSheetLayoutView="115" zoomScalePageLayoutView="70" workbookViewId="0">
      <selection activeCell="G13" sqref="G13"/>
    </sheetView>
  </sheetViews>
  <sheetFormatPr defaultColWidth="9.140625" defaultRowHeight="15" customHeight="1"/>
  <cols>
    <col min="1" max="1" width="3.140625" style="14" customWidth="1"/>
    <col min="2" max="2" width="6.7109375" style="13" hidden="1" customWidth="1"/>
    <col min="3" max="3" width="19.7109375" style="14" customWidth="1"/>
    <col min="4" max="4" width="13.7109375" style="14" customWidth="1"/>
    <col min="5" max="5" width="19" style="14" customWidth="1"/>
    <col min="6" max="9" width="19" style="15" customWidth="1"/>
    <col min="10" max="10" width="19" style="14" customWidth="1"/>
    <col min="11" max="11" width="1.5703125" style="14" customWidth="1"/>
    <col min="12" max="16384" width="9.140625" style="14"/>
  </cols>
  <sheetData>
    <row r="1" spans="2:13" ht="11.25" customHeight="1" thickBot="1"/>
    <row r="2" spans="2:13" s="16" customFormat="1" ht="24.75" customHeight="1">
      <c r="C2" s="145" t="s">
        <v>13</v>
      </c>
      <c r="D2" s="146"/>
      <c r="E2" s="146"/>
      <c r="F2" s="146"/>
      <c r="G2" s="146"/>
      <c r="H2" s="146"/>
      <c r="I2" s="146"/>
      <c r="J2" s="147"/>
    </row>
    <row r="3" spans="2:13" s="17" customFormat="1" ht="20.25" customHeight="1">
      <c r="C3" s="148" t="s">
        <v>47</v>
      </c>
      <c r="D3" s="149"/>
      <c r="E3" s="149"/>
      <c r="F3" s="149"/>
      <c r="G3" s="149"/>
      <c r="H3" s="149"/>
      <c r="I3" s="149"/>
      <c r="J3" s="150"/>
      <c r="K3" s="18"/>
      <c r="L3" s="18"/>
      <c r="M3" s="18"/>
    </row>
    <row r="4" spans="2:13" s="17" customFormat="1" ht="9.75" customHeight="1" thickBot="1">
      <c r="C4" s="151"/>
      <c r="D4" s="152"/>
      <c r="E4" s="152"/>
      <c r="F4" s="152"/>
      <c r="G4" s="152"/>
      <c r="H4" s="19"/>
      <c r="I4" s="20"/>
      <c r="J4" s="21"/>
      <c r="K4" s="22"/>
      <c r="L4" s="22"/>
      <c r="M4" s="22"/>
    </row>
    <row r="5" spans="2:13" s="17" customFormat="1" ht="8.25" customHeight="1">
      <c r="B5" s="18"/>
      <c r="C5" s="18"/>
      <c r="D5" s="18"/>
      <c r="E5" s="18"/>
      <c r="F5" s="18"/>
      <c r="G5" s="18"/>
      <c r="H5" s="18"/>
      <c r="I5" s="22"/>
      <c r="J5" s="22"/>
      <c r="K5" s="22"/>
      <c r="L5" s="22"/>
      <c r="M5" s="22"/>
    </row>
    <row r="6" spans="2:13" s="24" customFormat="1" ht="25.5" customHeight="1">
      <c r="B6" s="23"/>
      <c r="C6" s="23" t="s">
        <v>12</v>
      </c>
      <c r="D6" s="158"/>
      <c r="E6" s="158"/>
      <c r="F6" s="158"/>
      <c r="G6" s="158"/>
      <c r="H6" s="158"/>
      <c r="I6" s="158"/>
      <c r="J6" s="158"/>
    </row>
    <row r="7" spans="2:13" s="24" customFormat="1" ht="25.5" customHeight="1">
      <c r="B7" s="23"/>
      <c r="C7" s="25"/>
      <c r="D7" s="159"/>
      <c r="E7" s="159"/>
      <c r="F7" s="159"/>
      <c r="G7" s="159"/>
      <c r="H7" s="159"/>
      <c r="I7" s="159"/>
      <c r="J7" s="159"/>
    </row>
    <row r="8" spans="2:13" s="24" customFormat="1" ht="20.25" customHeight="1">
      <c r="B8" s="23"/>
      <c r="C8" s="25"/>
      <c r="D8" s="58"/>
      <c r="E8" s="59"/>
      <c r="F8" s="59"/>
      <c r="G8" s="59"/>
      <c r="H8" s="59"/>
      <c r="I8" s="59"/>
      <c r="J8" s="59"/>
    </row>
    <row r="9" spans="2:13" s="24" customFormat="1" ht="21.75" customHeight="1">
      <c r="B9" s="23"/>
      <c r="C9" s="153" t="s">
        <v>4</v>
      </c>
      <c r="D9" s="157" t="s">
        <v>1</v>
      </c>
      <c r="E9" s="157"/>
      <c r="F9" s="157"/>
      <c r="G9" s="157"/>
      <c r="H9" s="157"/>
      <c r="I9" s="157"/>
      <c r="J9" s="26" t="s">
        <v>6</v>
      </c>
    </row>
    <row r="10" spans="2:13" s="24" customFormat="1" ht="23.25" customHeight="1">
      <c r="B10" s="23"/>
      <c r="C10" s="153"/>
      <c r="D10" s="27" t="s">
        <v>2</v>
      </c>
      <c r="E10" s="155" t="s">
        <v>9</v>
      </c>
      <c r="F10" s="156"/>
      <c r="G10" s="156" t="s">
        <v>11</v>
      </c>
      <c r="H10" s="156"/>
      <c r="I10" s="156" t="s">
        <v>10</v>
      </c>
      <c r="J10" s="156"/>
    </row>
    <row r="11" spans="2:13" s="24" customFormat="1" ht="19.5" customHeight="1" thickBot="1">
      <c r="B11" s="23"/>
      <c r="C11" s="154"/>
      <c r="D11" s="28"/>
      <c r="E11" s="29" t="s">
        <v>2</v>
      </c>
      <c r="F11" s="30" t="s">
        <v>3</v>
      </c>
      <c r="G11" s="30" t="s">
        <v>2</v>
      </c>
      <c r="H11" s="30" t="s">
        <v>3</v>
      </c>
      <c r="I11" s="30" t="s">
        <v>2</v>
      </c>
      <c r="J11" s="30" t="s">
        <v>3</v>
      </c>
    </row>
    <row r="12" spans="2:13" s="24" customFormat="1" ht="22.5" customHeight="1">
      <c r="B12" s="23"/>
      <c r="C12" s="141" t="s">
        <v>8</v>
      </c>
      <c r="D12" s="142"/>
      <c r="E12" s="142"/>
      <c r="F12" s="142"/>
      <c r="G12" s="142"/>
      <c r="H12" s="142"/>
      <c r="I12" s="142"/>
      <c r="J12" s="143"/>
    </row>
    <row r="13" spans="2:13" s="24" customFormat="1" ht="22.5" customHeight="1">
      <c r="B13" s="23"/>
      <c r="C13" s="31" t="s">
        <v>7</v>
      </c>
      <c r="D13" s="32"/>
      <c r="E13" s="33"/>
      <c r="F13" s="34"/>
      <c r="G13" s="34"/>
      <c r="H13" s="34"/>
      <c r="I13" s="34"/>
      <c r="J13" s="35"/>
    </row>
    <row r="14" spans="2:13" s="24" customFormat="1" ht="22.5" customHeight="1">
      <c r="B14" s="23"/>
      <c r="C14" s="31" t="s">
        <v>0</v>
      </c>
      <c r="D14" s="32"/>
      <c r="E14" s="33"/>
      <c r="F14" s="34"/>
      <c r="G14" s="34"/>
      <c r="H14" s="34"/>
      <c r="I14" s="34"/>
      <c r="J14" s="35"/>
    </row>
    <row r="15" spans="2:13" s="24" customFormat="1" ht="22.5" customHeight="1" thickBot="1">
      <c r="B15" s="23"/>
      <c r="C15" s="36" t="s">
        <v>5</v>
      </c>
      <c r="D15" s="37"/>
      <c r="E15" s="38"/>
      <c r="F15" s="39"/>
      <c r="G15" s="39"/>
      <c r="H15" s="39"/>
      <c r="I15" s="39"/>
      <c r="J15" s="40"/>
    </row>
    <row r="16" spans="2:13" ht="21" customHeight="1">
      <c r="C16" s="144" t="s">
        <v>16</v>
      </c>
      <c r="D16" s="144"/>
      <c r="E16" s="144"/>
      <c r="F16" s="144"/>
      <c r="G16" s="144"/>
      <c r="H16" s="144"/>
      <c r="I16" s="144"/>
      <c r="J16" s="144"/>
    </row>
    <row r="17" spans="3:10" ht="21" customHeight="1">
      <c r="C17" s="41" t="s">
        <v>7</v>
      </c>
      <c r="D17" s="42"/>
      <c r="E17" s="43"/>
      <c r="F17" s="44"/>
      <c r="G17" s="45"/>
      <c r="H17" s="46"/>
      <c r="I17" s="47"/>
      <c r="J17" s="48"/>
    </row>
    <row r="18" spans="3:10" ht="21" customHeight="1">
      <c r="C18" s="41" t="s">
        <v>0</v>
      </c>
      <c r="D18" s="42"/>
      <c r="E18" s="43"/>
      <c r="F18" s="44"/>
      <c r="G18" s="45"/>
      <c r="H18" s="46"/>
      <c r="I18" s="47"/>
      <c r="J18" s="48"/>
    </row>
    <row r="19" spans="3:10" ht="21" customHeight="1">
      <c r="C19" s="41" t="s">
        <v>20</v>
      </c>
      <c r="D19" s="42"/>
      <c r="E19" s="43"/>
      <c r="F19" s="44"/>
      <c r="G19" s="45"/>
      <c r="H19" s="46"/>
      <c r="I19" s="47"/>
      <c r="J19" s="48"/>
    </row>
    <row r="20" spans="3:10" ht="21" customHeight="1">
      <c r="C20" s="140" t="s">
        <v>17</v>
      </c>
      <c r="D20" s="140"/>
      <c r="E20" s="140"/>
      <c r="F20" s="140"/>
      <c r="G20" s="140"/>
      <c r="H20" s="140"/>
      <c r="I20" s="140"/>
      <c r="J20" s="140"/>
    </row>
    <row r="21" spans="3:10" ht="21" customHeight="1">
      <c r="C21" s="41" t="s">
        <v>7</v>
      </c>
      <c r="D21" s="49"/>
      <c r="E21" s="50"/>
      <c r="F21" s="49"/>
      <c r="G21" s="49"/>
      <c r="H21" s="49"/>
      <c r="I21" s="51"/>
      <c r="J21" s="49"/>
    </row>
    <row r="22" spans="3:10" ht="21" customHeight="1">
      <c r="C22" s="41" t="s">
        <v>0</v>
      </c>
      <c r="D22" s="49"/>
      <c r="E22" s="50"/>
      <c r="F22" s="49"/>
      <c r="G22" s="49"/>
      <c r="H22" s="49"/>
      <c r="I22" s="51"/>
      <c r="J22" s="49"/>
    </row>
    <row r="23" spans="3:10" ht="21" customHeight="1">
      <c r="C23" s="41" t="s">
        <v>20</v>
      </c>
      <c r="D23" s="49"/>
      <c r="E23" s="50"/>
      <c r="F23" s="49"/>
      <c r="G23" s="49"/>
      <c r="H23" s="49"/>
      <c r="I23" s="51"/>
      <c r="J23" s="49"/>
    </row>
    <row r="24" spans="3:10" ht="21" customHeight="1">
      <c r="C24" s="140" t="s">
        <v>18</v>
      </c>
      <c r="D24" s="140"/>
      <c r="E24" s="140"/>
      <c r="F24" s="140"/>
      <c r="G24" s="140"/>
      <c r="H24" s="140"/>
      <c r="I24" s="140"/>
      <c r="J24" s="140"/>
    </row>
    <row r="25" spans="3:10" ht="21" customHeight="1">
      <c r="C25" s="41" t="s">
        <v>7</v>
      </c>
      <c r="D25" s="42"/>
      <c r="E25" s="52"/>
      <c r="F25" s="46"/>
      <c r="G25" s="53"/>
      <c r="H25" s="53"/>
      <c r="I25" s="47"/>
      <c r="J25" s="48"/>
    </row>
    <row r="26" spans="3:10" ht="21" customHeight="1">
      <c r="C26" s="41" t="s">
        <v>0</v>
      </c>
      <c r="D26" s="42"/>
      <c r="E26" s="52"/>
      <c r="F26" s="46"/>
      <c r="G26" s="53"/>
      <c r="H26" s="53"/>
      <c r="I26" s="47"/>
      <c r="J26" s="48"/>
    </row>
    <row r="27" spans="3:10" ht="21" customHeight="1">
      <c r="C27" s="41" t="s">
        <v>20</v>
      </c>
      <c r="D27" s="42"/>
      <c r="E27" s="52"/>
      <c r="F27" s="46"/>
      <c r="G27" s="53"/>
      <c r="H27" s="53"/>
      <c r="I27" s="47"/>
      <c r="J27" s="48"/>
    </row>
    <row r="28" spans="3:10" ht="21" customHeight="1">
      <c r="C28" s="140" t="s">
        <v>19</v>
      </c>
      <c r="D28" s="140"/>
      <c r="E28" s="140"/>
      <c r="F28" s="140"/>
      <c r="G28" s="140"/>
      <c r="H28" s="140"/>
      <c r="I28" s="140"/>
      <c r="J28" s="140"/>
    </row>
    <row r="29" spans="3:10" ht="21" customHeight="1">
      <c r="C29" s="41" t="s">
        <v>7</v>
      </c>
      <c r="D29" s="42"/>
      <c r="E29" s="52"/>
      <c r="F29" s="46"/>
      <c r="G29" s="53"/>
      <c r="H29" s="53"/>
      <c r="I29" s="47"/>
      <c r="J29" s="48"/>
    </row>
    <row r="30" spans="3:10" ht="21" customHeight="1">
      <c r="C30" s="41" t="s">
        <v>0</v>
      </c>
      <c r="D30" s="42"/>
      <c r="E30" s="52"/>
      <c r="F30" s="46"/>
      <c r="G30" s="53"/>
      <c r="H30" s="53"/>
      <c r="I30" s="47"/>
      <c r="J30" s="48"/>
    </row>
    <row r="31" spans="3:10" ht="21" customHeight="1">
      <c r="C31" s="41" t="s">
        <v>20</v>
      </c>
      <c r="D31" s="42"/>
      <c r="E31" s="52"/>
      <c r="F31" s="46"/>
      <c r="G31" s="53"/>
      <c r="H31" s="53"/>
      <c r="I31" s="47"/>
      <c r="J31" s="48"/>
    </row>
    <row r="32" spans="3:10" ht="24" customHeight="1">
      <c r="C32" s="54"/>
      <c r="D32" s="54"/>
      <c r="E32" s="54"/>
      <c r="F32" s="54"/>
      <c r="G32" s="54"/>
      <c r="H32" s="54"/>
      <c r="I32" s="54"/>
      <c r="J32" s="54"/>
    </row>
  </sheetData>
  <mergeCells count="15">
    <mergeCell ref="C2:J2"/>
    <mergeCell ref="C3:J3"/>
    <mergeCell ref="C4:G4"/>
    <mergeCell ref="C9:C11"/>
    <mergeCell ref="E10:F10"/>
    <mergeCell ref="G10:H10"/>
    <mergeCell ref="I10:J10"/>
    <mergeCell ref="D9:I9"/>
    <mergeCell ref="D6:J6"/>
    <mergeCell ref="D7:J7"/>
    <mergeCell ref="C28:J28"/>
    <mergeCell ref="C12:J12"/>
    <mergeCell ref="C16:J16"/>
    <mergeCell ref="C20:J20"/>
    <mergeCell ref="C24:J24"/>
  </mergeCells>
  <pageMargins left="0.59055118110236227" right="0.39370078740157483" top="0.51181102362204722" bottom="0.59055118110236227" header="0.31496062992125984" footer="0.31496062992125984"/>
  <pageSetup paperSize="9" scale="92" firstPageNumber="2" orientation="landscape" useFirstPageNumber="1" r:id="rId1"/>
  <headerFooter alignWithMargins="0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zoomScaleNormal="100" zoomScaleSheetLayoutView="85" workbookViewId="0">
      <selection activeCell="K11" sqref="K11"/>
    </sheetView>
  </sheetViews>
  <sheetFormatPr defaultColWidth="9.140625" defaultRowHeight="15" customHeight="1"/>
  <cols>
    <col min="1" max="1" width="3.140625" style="14" customWidth="1"/>
    <col min="2" max="2" width="6.7109375" style="13" hidden="1" customWidth="1"/>
    <col min="3" max="3" width="43.5703125" style="14" customWidth="1"/>
    <col min="4" max="4" width="6.7109375" style="97" customWidth="1"/>
    <col min="5" max="5" width="6.85546875" style="55" customWidth="1"/>
    <col min="6" max="10" width="5.140625" style="55" customWidth="1"/>
    <col min="11" max="11" width="31.7109375" style="55" customWidth="1"/>
    <col min="12" max="12" width="7.140625" style="55" customWidth="1"/>
    <col min="13" max="13" width="8" style="55" bestFit="1" customWidth="1"/>
    <col min="14" max="16384" width="9.140625" style="14"/>
  </cols>
  <sheetData>
    <row r="1" spans="2:14" ht="11.25" customHeight="1" thickBot="1"/>
    <row r="2" spans="2:14" s="16" customFormat="1" ht="24.75" customHeight="1">
      <c r="C2" s="166" t="s">
        <v>14</v>
      </c>
      <c r="D2" s="167"/>
      <c r="E2" s="167"/>
      <c r="F2" s="167"/>
      <c r="G2" s="167"/>
      <c r="H2" s="167"/>
      <c r="I2" s="167"/>
      <c r="J2" s="167"/>
      <c r="K2" s="167"/>
      <c r="L2" s="167"/>
      <c r="M2" s="168"/>
    </row>
    <row r="3" spans="2:14" s="17" customFormat="1" ht="20.25" customHeight="1">
      <c r="C3" s="169" t="s">
        <v>48</v>
      </c>
      <c r="D3" s="170"/>
      <c r="E3" s="170"/>
      <c r="F3" s="170"/>
      <c r="G3" s="170"/>
      <c r="H3" s="170"/>
      <c r="I3" s="170"/>
      <c r="J3" s="170"/>
      <c r="K3" s="170"/>
      <c r="L3" s="170"/>
      <c r="M3" s="171"/>
      <c r="N3" s="18"/>
    </row>
    <row r="4" spans="2:14" s="17" customFormat="1" ht="9.75" customHeight="1" thickBot="1">
      <c r="C4" s="151"/>
      <c r="D4" s="152"/>
      <c r="E4" s="152"/>
      <c r="F4" s="152"/>
      <c r="G4" s="152"/>
      <c r="H4" s="152"/>
      <c r="I4" s="152"/>
      <c r="J4" s="152"/>
      <c r="K4" s="152"/>
      <c r="L4" s="152"/>
      <c r="M4" s="172"/>
      <c r="N4" s="22"/>
    </row>
    <row r="5" spans="2:14" s="17" customFormat="1" ht="8.25" customHeight="1">
      <c r="B5" s="18"/>
      <c r="C5" s="18"/>
      <c r="D5" s="60"/>
      <c r="E5" s="56"/>
      <c r="F5" s="56"/>
      <c r="G5" s="56"/>
      <c r="H5" s="56"/>
      <c r="I5" s="56"/>
      <c r="J5" s="56"/>
      <c r="K5" s="56"/>
      <c r="L5" s="56"/>
      <c r="M5" s="56"/>
      <c r="N5" s="22"/>
    </row>
    <row r="6" spans="2:14" s="77" customFormat="1" ht="18.75" customHeight="1">
      <c r="B6" s="76"/>
      <c r="C6" s="174" t="s">
        <v>32</v>
      </c>
      <c r="D6" s="174" t="s">
        <v>29</v>
      </c>
      <c r="E6" s="173" t="s">
        <v>31</v>
      </c>
      <c r="F6" s="173" t="s">
        <v>30</v>
      </c>
      <c r="G6" s="173"/>
      <c r="H6" s="173"/>
      <c r="I6" s="173"/>
      <c r="J6" s="173"/>
      <c r="K6" s="173" t="s">
        <v>38</v>
      </c>
      <c r="L6" s="173"/>
      <c r="M6" s="173"/>
    </row>
    <row r="7" spans="2:14" s="77" customFormat="1" ht="37.5">
      <c r="B7" s="76"/>
      <c r="C7" s="174"/>
      <c r="D7" s="174"/>
      <c r="E7" s="173"/>
      <c r="F7" s="104">
        <v>1</v>
      </c>
      <c r="G7" s="104">
        <v>2</v>
      </c>
      <c r="H7" s="104">
        <v>3</v>
      </c>
      <c r="I7" s="104">
        <v>4</v>
      </c>
      <c r="J7" s="104">
        <v>5</v>
      </c>
      <c r="K7" s="104" t="s">
        <v>1</v>
      </c>
      <c r="L7" s="104" t="s">
        <v>33</v>
      </c>
      <c r="M7" s="104" t="s">
        <v>34</v>
      </c>
    </row>
    <row r="8" spans="2:14" s="62" customFormat="1" ht="18.75">
      <c r="B8" s="61"/>
      <c r="C8" s="175" t="s">
        <v>28</v>
      </c>
      <c r="D8" s="176"/>
      <c r="E8" s="176"/>
      <c r="F8" s="176"/>
      <c r="G8" s="176"/>
      <c r="H8" s="176"/>
      <c r="I8" s="176"/>
      <c r="J8" s="176"/>
      <c r="K8" s="176"/>
      <c r="L8" s="176"/>
      <c r="M8" s="177"/>
    </row>
    <row r="9" spans="2:14" s="62" customFormat="1" ht="75.599999999999994" customHeight="1">
      <c r="B9" s="61"/>
      <c r="C9" s="82" t="s">
        <v>52</v>
      </c>
      <c r="D9" s="101">
        <f>D10</f>
        <v>20.239999999999998</v>
      </c>
      <c r="E9" s="82"/>
      <c r="F9" s="82"/>
      <c r="G9" s="82"/>
      <c r="H9" s="82"/>
      <c r="I9" s="82"/>
      <c r="J9" s="82"/>
      <c r="K9" s="82"/>
      <c r="L9" s="82"/>
      <c r="M9" s="82"/>
    </row>
    <row r="10" spans="2:14" s="62" customFormat="1" ht="18.75">
      <c r="B10" s="61"/>
      <c r="C10" s="80" t="s">
        <v>21</v>
      </c>
      <c r="D10" s="116">
        <f>SUM(D11:D18)</f>
        <v>20.239999999999998</v>
      </c>
      <c r="E10" s="80"/>
      <c r="F10" s="80"/>
      <c r="G10" s="80"/>
      <c r="H10" s="80"/>
      <c r="I10" s="80"/>
      <c r="J10" s="80"/>
      <c r="K10" s="80"/>
      <c r="L10" s="80"/>
      <c r="M10" s="80"/>
    </row>
    <row r="11" spans="2:14" s="61" customFormat="1" ht="18.75">
      <c r="C11" s="68" t="s">
        <v>68</v>
      </c>
      <c r="D11" s="112">
        <v>2.5299999999999998</v>
      </c>
      <c r="E11" s="64">
        <v>4.9000000000000004</v>
      </c>
      <c r="F11" s="64"/>
      <c r="G11" s="64"/>
      <c r="H11" s="64"/>
      <c r="I11" s="64"/>
      <c r="J11" s="65"/>
      <c r="K11" s="65"/>
      <c r="L11" s="65"/>
      <c r="M11" s="65"/>
    </row>
    <row r="12" spans="2:14" s="61" customFormat="1" ht="37.5">
      <c r="C12" s="68" t="s">
        <v>69</v>
      </c>
      <c r="D12" s="112">
        <v>2.5299999999999998</v>
      </c>
      <c r="E12" s="64">
        <v>7</v>
      </c>
      <c r="F12" s="64"/>
      <c r="G12" s="64"/>
      <c r="H12" s="64"/>
      <c r="I12" s="64"/>
      <c r="J12" s="66"/>
      <c r="K12" s="66"/>
      <c r="L12" s="66"/>
      <c r="M12" s="67"/>
    </row>
    <row r="13" spans="2:14" s="61" customFormat="1" ht="37.5">
      <c r="C13" s="68" t="s">
        <v>70</v>
      </c>
      <c r="D13" s="112">
        <v>2.5299999999999998</v>
      </c>
      <c r="E13" s="64">
        <v>6</v>
      </c>
      <c r="F13" s="64"/>
      <c r="G13" s="64"/>
      <c r="H13" s="64"/>
      <c r="I13" s="64"/>
      <c r="J13" s="65"/>
      <c r="K13" s="65"/>
      <c r="L13" s="65"/>
      <c r="M13" s="67"/>
    </row>
    <row r="14" spans="2:14" s="61" customFormat="1" ht="19.5" customHeight="1">
      <c r="C14" s="68" t="s">
        <v>72</v>
      </c>
      <c r="D14" s="112">
        <v>2.5299999999999998</v>
      </c>
      <c r="E14" s="64">
        <v>5</v>
      </c>
      <c r="F14" s="64"/>
      <c r="G14" s="64"/>
      <c r="H14" s="64"/>
      <c r="I14" s="64"/>
      <c r="J14" s="65"/>
      <c r="K14" s="65"/>
      <c r="L14" s="65"/>
      <c r="M14" s="67"/>
    </row>
    <row r="15" spans="2:14" s="61" customFormat="1" ht="37.5">
      <c r="C15" s="68" t="s">
        <v>73</v>
      </c>
      <c r="D15" s="112">
        <v>2.5299999999999998</v>
      </c>
      <c r="E15" s="64">
        <v>4</v>
      </c>
      <c r="F15" s="64"/>
      <c r="G15" s="64"/>
      <c r="H15" s="64"/>
      <c r="I15" s="64"/>
      <c r="J15" s="65"/>
      <c r="K15" s="65"/>
      <c r="L15" s="65"/>
      <c r="M15" s="67"/>
    </row>
    <row r="16" spans="2:14" s="62" customFormat="1" ht="37.5">
      <c r="B16" s="61"/>
      <c r="C16" s="68" t="s">
        <v>71</v>
      </c>
      <c r="D16" s="112">
        <v>2.5299999999999998</v>
      </c>
      <c r="E16" s="69">
        <v>4</v>
      </c>
      <c r="F16" s="69"/>
      <c r="G16" s="69"/>
      <c r="H16" s="69"/>
      <c r="I16" s="69"/>
      <c r="J16" s="70"/>
      <c r="K16" s="70"/>
      <c r="L16" s="70"/>
      <c r="M16" s="71"/>
    </row>
    <row r="17" spans="2:13" s="62" customFormat="1" ht="37.5">
      <c r="B17" s="61"/>
      <c r="C17" s="68" t="s">
        <v>74</v>
      </c>
      <c r="D17" s="112">
        <v>2.5299999999999998</v>
      </c>
      <c r="E17" s="69">
        <v>7</v>
      </c>
      <c r="F17" s="69"/>
      <c r="G17" s="69"/>
      <c r="H17" s="69"/>
      <c r="I17" s="69"/>
      <c r="J17" s="70"/>
      <c r="K17" s="70"/>
      <c r="L17" s="70"/>
      <c r="M17" s="71"/>
    </row>
    <row r="18" spans="2:13" s="62" customFormat="1" ht="37.5">
      <c r="B18" s="61"/>
      <c r="C18" s="68" t="s">
        <v>75</v>
      </c>
      <c r="D18" s="112">
        <v>2.5299999999999998</v>
      </c>
      <c r="E18" s="69">
        <v>10</v>
      </c>
      <c r="F18" s="69"/>
      <c r="G18" s="69"/>
      <c r="H18" s="69"/>
      <c r="I18" s="69"/>
      <c r="J18" s="70"/>
      <c r="K18" s="70"/>
      <c r="L18" s="70"/>
      <c r="M18" s="71"/>
    </row>
    <row r="19" spans="2:13" s="79" customFormat="1" ht="37.5">
      <c r="B19" s="78"/>
      <c r="C19" s="82" t="s">
        <v>53</v>
      </c>
      <c r="D19" s="117">
        <f>D20</f>
        <v>15.179999999999998</v>
      </c>
      <c r="E19" s="82"/>
      <c r="F19" s="82"/>
      <c r="G19" s="82"/>
      <c r="H19" s="82"/>
      <c r="I19" s="82"/>
      <c r="J19" s="82"/>
      <c r="K19" s="82"/>
      <c r="L19" s="82"/>
      <c r="M19" s="82"/>
    </row>
    <row r="20" spans="2:13" s="79" customFormat="1" ht="37.5">
      <c r="B20" s="78"/>
      <c r="C20" s="80" t="s">
        <v>54</v>
      </c>
      <c r="D20" s="116">
        <f>SUM(D21:D26)</f>
        <v>15.179999999999998</v>
      </c>
      <c r="E20" s="80"/>
      <c r="F20" s="80"/>
      <c r="G20" s="80"/>
      <c r="H20" s="80"/>
      <c r="I20" s="80"/>
      <c r="J20" s="80"/>
      <c r="K20" s="80"/>
      <c r="L20" s="80"/>
      <c r="M20" s="80"/>
    </row>
    <row r="21" spans="2:13" s="62" customFormat="1" ht="37.5">
      <c r="B21" s="61"/>
      <c r="C21" s="63" t="s">
        <v>76</v>
      </c>
      <c r="D21" s="112">
        <v>2.5299999999999998</v>
      </c>
      <c r="E21" s="64">
        <v>6</v>
      </c>
      <c r="F21" s="64"/>
      <c r="G21" s="64"/>
      <c r="H21" s="64"/>
      <c r="I21" s="64"/>
      <c r="J21" s="70"/>
      <c r="K21" s="70"/>
      <c r="L21" s="70"/>
      <c r="M21" s="71"/>
    </row>
    <row r="22" spans="2:13" s="62" customFormat="1" ht="37.5">
      <c r="B22" s="61"/>
      <c r="C22" s="63" t="s">
        <v>77</v>
      </c>
      <c r="D22" s="112">
        <v>2.5299999999999998</v>
      </c>
      <c r="E22" s="64">
        <v>4</v>
      </c>
      <c r="F22" s="64"/>
      <c r="G22" s="64"/>
      <c r="H22" s="64"/>
      <c r="I22" s="64"/>
      <c r="J22" s="70"/>
      <c r="K22" s="70"/>
      <c r="L22" s="70"/>
      <c r="M22" s="71"/>
    </row>
    <row r="23" spans="2:13" s="62" customFormat="1" ht="37.5">
      <c r="B23" s="61"/>
      <c r="C23" s="63" t="s">
        <v>78</v>
      </c>
      <c r="D23" s="112">
        <v>2.5299999999999998</v>
      </c>
      <c r="E23" s="64">
        <v>4</v>
      </c>
      <c r="F23" s="64"/>
      <c r="G23" s="64"/>
      <c r="H23" s="64"/>
      <c r="I23" s="64"/>
      <c r="J23" s="70"/>
      <c r="K23" s="70"/>
      <c r="L23" s="70"/>
      <c r="M23" s="71"/>
    </row>
    <row r="24" spans="2:13" s="62" customFormat="1" ht="37.5">
      <c r="B24" s="61"/>
      <c r="C24" s="63" t="s">
        <v>79</v>
      </c>
      <c r="D24" s="112">
        <v>2.5299999999999998</v>
      </c>
      <c r="E24" s="64">
        <v>10</v>
      </c>
      <c r="F24" s="64"/>
      <c r="G24" s="64"/>
      <c r="H24" s="64"/>
      <c r="I24" s="64"/>
      <c r="J24" s="70"/>
      <c r="K24" s="70"/>
      <c r="L24" s="70"/>
      <c r="M24" s="71"/>
    </row>
    <row r="25" spans="2:13" s="62" customFormat="1" ht="37.5">
      <c r="B25" s="61"/>
      <c r="C25" s="63" t="s">
        <v>80</v>
      </c>
      <c r="D25" s="112">
        <v>2.5299999999999998</v>
      </c>
      <c r="E25" s="64">
        <v>30</v>
      </c>
      <c r="F25" s="64"/>
      <c r="G25" s="64"/>
      <c r="H25" s="64"/>
      <c r="I25" s="64"/>
      <c r="J25" s="70"/>
      <c r="K25" s="70"/>
      <c r="L25" s="70"/>
      <c r="M25" s="71"/>
    </row>
    <row r="26" spans="2:13" s="62" customFormat="1" ht="37.5">
      <c r="B26" s="61"/>
      <c r="C26" s="63" t="s">
        <v>81</v>
      </c>
      <c r="D26" s="112">
        <v>2.5299999999999998</v>
      </c>
      <c r="E26" s="64">
        <v>25</v>
      </c>
      <c r="F26" s="64"/>
      <c r="G26" s="64"/>
      <c r="H26" s="64"/>
      <c r="I26" s="64"/>
      <c r="J26" s="70"/>
      <c r="K26" s="70"/>
      <c r="L26" s="70"/>
      <c r="M26" s="71"/>
    </row>
    <row r="27" spans="2:13" s="62" customFormat="1" ht="37.5">
      <c r="B27" s="61"/>
      <c r="C27" s="83" t="s">
        <v>55</v>
      </c>
      <c r="D27" s="114">
        <f>D28</f>
        <v>5.0599999999999996</v>
      </c>
      <c r="E27" s="83"/>
      <c r="F27" s="83"/>
      <c r="G27" s="83"/>
      <c r="H27" s="83"/>
      <c r="I27" s="83"/>
      <c r="J27" s="83"/>
      <c r="K27" s="83"/>
      <c r="L27" s="83"/>
      <c r="M27" s="83"/>
    </row>
    <row r="28" spans="2:13" s="62" customFormat="1" ht="18.75">
      <c r="B28" s="61"/>
      <c r="C28" s="84" t="s">
        <v>56</v>
      </c>
      <c r="D28" s="113">
        <f>D29+D30</f>
        <v>5.0599999999999996</v>
      </c>
      <c r="E28" s="84"/>
      <c r="F28" s="84"/>
      <c r="G28" s="84"/>
      <c r="H28" s="84"/>
      <c r="I28" s="84"/>
      <c r="J28" s="84"/>
      <c r="K28" s="84"/>
      <c r="L28" s="84"/>
      <c r="M28" s="84"/>
    </row>
    <row r="29" spans="2:13" s="62" customFormat="1" ht="37.5">
      <c r="B29" s="61"/>
      <c r="C29" s="63" t="s">
        <v>82</v>
      </c>
      <c r="D29" s="112">
        <v>2.5299999999999998</v>
      </c>
      <c r="E29" s="64">
        <v>70</v>
      </c>
      <c r="F29" s="64"/>
      <c r="G29" s="64"/>
      <c r="H29" s="64"/>
      <c r="I29" s="64"/>
      <c r="J29" s="70"/>
      <c r="K29" s="70"/>
      <c r="L29" s="70"/>
      <c r="M29" s="71"/>
    </row>
    <row r="30" spans="2:13" s="62" customFormat="1" ht="56.25">
      <c r="B30" s="61"/>
      <c r="C30" s="63" t="s">
        <v>83</v>
      </c>
      <c r="D30" s="112">
        <v>2.5299999999999998</v>
      </c>
      <c r="E30" s="64">
        <v>3</v>
      </c>
      <c r="F30" s="64"/>
      <c r="G30" s="64"/>
      <c r="H30" s="64"/>
      <c r="I30" s="64"/>
      <c r="J30" s="74"/>
      <c r="K30" s="74"/>
      <c r="L30" s="74"/>
      <c r="M30" s="74"/>
    </row>
    <row r="31" spans="2:13" s="62" customFormat="1" ht="56.25">
      <c r="B31" s="61"/>
      <c r="C31" s="83" t="s">
        <v>84</v>
      </c>
      <c r="D31" s="102">
        <f>D32</f>
        <v>2.52</v>
      </c>
      <c r="E31" s="83"/>
      <c r="F31" s="83"/>
      <c r="G31" s="83"/>
      <c r="H31" s="83"/>
      <c r="I31" s="83"/>
      <c r="J31" s="83"/>
      <c r="K31" s="83"/>
      <c r="L31" s="83"/>
      <c r="M31" s="83"/>
    </row>
    <row r="32" spans="2:13" s="62" customFormat="1" ht="37.5">
      <c r="B32" s="61"/>
      <c r="C32" s="84" t="s">
        <v>57</v>
      </c>
      <c r="D32" s="118">
        <f>D33</f>
        <v>2.52</v>
      </c>
      <c r="E32" s="84"/>
      <c r="F32" s="84"/>
      <c r="G32" s="84"/>
      <c r="H32" s="84"/>
      <c r="I32" s="84"/>
      <c r="J32" s="84"/>
      <c r="K32" s="84"/>
      <c r="L32" s="84"/>
      <c r="M32" s="84"/>
    </row>
    <row r="33" spans="2:13" s="62" customFormat="1" ht="18.75">
      <c r="B33" s="61"/>
      <c r="C33" s="63" t="s">
        <v>85</v>
      </c>
      <c r="D33" s="112">
        <v>2.52</v>
      </c>
      <c r="E33" s="64">
        <v>6</v>
      </c>
      <c r="F33" s="64"/>
      <c r="G33" s="64"/>
      <c r="H33" s="64"/>
      <c r="I33" s="64"/>
      <c r="J33" s="70"/>
      <c r="K33" s="70"/>
      <c r="L33" s="70"/>
      <c r="M33" s="71"/>
    </row>
    <row r="34" spans="2:13" s="62" customFormat="1" ht="18.75">
      <c r="B34" s="61"/>
      <c r="C34" s="94" t="s">
        <v>105</v>
      </c>
      <c r="D34" s="119">
        <f>D9+D19+D27+D31</f>
        <v>43</v>
      </c>
      <c r="E34" s="94"/>
      <c r="F34" s="94"/>
      <c r="G34" s="94"/>
      <c r="H34" s="94"/>
      <c r="I34" s="94"/>
      <c r="J34" s="92"/>
      <c r="K34" s="92"/>
      <c r="L34" s="92"/>
      <c r="M34" s="95"/>
    </row>
    <row r="35" spans="2:13" s="62" customFormat="1" ht="21" customHeight="1">
      <c r="B35" s="61"/>
      <c r="C35" s="178" t="s">
        <v>58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80"/>
    </row>
    <row r="36" spans="2:13" s="62" customFormat="1" ht="37.5">
      <c r="B36" s="61"/>
      <c r="C36" s="83" t="s">
        <v>59</v>
      </c>
      <c r="D36" s="115">
        <f>D37</f>
        <v>2.5</v>
      </c>
      <c r="E36" s="83"/>
      <c r="F36" s="83"/>
      <c r="G36" s="83"/>
      <c r="H36" s="83"/>
      <c r="I36" s="83"/>
      <c r="J36" s="83"/>
      <c r="K36" s="83"/>
      <c r="L36" s="83"/>
      <c r="M36" s="83"/>
    </row>
    <row r="37" spans="2:13" s="62" customFormat="1" ht="18.75">
      <c r="B37" s="61"/>
      <c r="C37" s="84" t="s">
        <v>22</v>
      </c>
      <c r="D37" s="113">
        <f>D38</f>
        <v>2.5</v>
      </c>
      <c r="E37" s="84"/>
      <c r="F37" s="84"/>
      <c r="G37" s="84"/>
      <c r="H37" s="84"/>
      <c r="I37" s="84"/>
      <c r="J37" s="84"/>
      <c r="K37" s="84"/>
      <c r="L37" s="84"/>
      <c r="M37" s="84"/>
    </row>
    <row r="38" spans="2:13" s="62" customFormat="1" ht="37.5">
      <c r="B38" s="61"/>
      <c r="C38" s="68" t="s">
        <v>86</v>
      </c>
      <c r="D38" s="120">
        <v>2.5</v>
      </c>
      <c r="E38" s="64">
        <v>50</v>
      </c>
      <c r="F38" s="64"/>
      <c r="G38" s="64"/>
      <c r="H38" s="64"/>
      <c r="I38" s="64"/>
      <c r="J38" s="70"/>
      <c r="K38" s="70"/>
      <c r="L38" s="70"/>
      <c r="M38" s="71"/>
    </row>
    <row r="39" spans="2:13" s="62" customFormat="1" ht="37.5">
      <c r="B39" s="61"/>
      <c r="C39" s="82" t="s">
        <v>23</v>
      </c>
      <c r="D39" s="117">
        <f>D40</f>
        <v>7.5</v>
      </c>
      <c r="E39" s="82"/>
      <c r="F39" s="82"/>
      <c r="G39" s="82"/>
      <c r="H39" s="82"/>
      <c r="I39" s="82"/>
      <c r="J39" s="82"/>
      <c r="K39" s="82"/>
      <c r="L39" s="82"/>
      <c r="M39" s="82"/>
    </row>
    <row r="40" spans="2:13" s="62" customFormat="1" ht="37.5">
      <c r="B40" s="61"/>
      <c r="C40" s="80" t="s">
        <v>35</v>
      </c>
      <c r="D40" s="181">
        <f>SUM(D42:D44)</f>
        <v>7.5</v>
      </c>
      <c r="E40" s="80"/>
      <c r="F40" s="80"/>
      <c r="G40" s="80"/>
      <c r="H40" s="80"/>
      <c r="I40" s="80"/>
      <c r="J40" s="80"/>
      <c r="K40" s="80"/>
      <c r="L40" s="80"/>
      <c r="M40" s="80"/>
    </row>
    <row r="41" spans="2:13" s="62" customFormat="1" ht="18.75">
      <c r="B41" s="61"/>
      <c r="C41" s="80" t="s">
        <v>60</v>
      </c>
      <c r="D41" s="182"/>
      <c r="E41" s="80"/>
      <c r="F41" s="80"/>
      <c r="G41" s="80"/>
      <c r="H41" s="80"/>
      <c r="I41" s="80"/>
      <c r="J41" s="80"/>
      <c r="K41" s="80"/>
      <c r="L41" s="80"/>
      <c r="M41" s="80"/>
    </row>
    <row r="42" spans="2:13" s="62" customFormat="1" ht="39.6" customHeight="1">
      <c r="B42" s="61"/>
      <c r="C42" s="68" t="s">
        <v>87</v>
      </c>
      <c r="D42" s="120">
        <v>2.5</v>
      </c>
      <c r="E42" s="64">
        <v>250</v>
      </c>
      <c r="F42" s="64"/>
      <c r="G42" s="64"/>
      <c r="H42" s="64"/>
      <c r="I42" s="64"/>
      <c r="J42" s="70"/>
      <c r="K42" s="70"/>
      <c r="L42" s="70"/>
      <c r="M42" s="71"/>
    </row>
    <row r="43" spans="2:13" s="62" customFormat="1" ht="56.25">
      <c r="B43" s="61"/>
      <c r="C43" s="68" t="s">
        <v>89</v>
      </c>
      <c r="D43" s="120">
        <v>2.5</v>
      </c>
      <c r="E43" s="64">
        <v>84</v>
      </c>
      <c r="F43" s="64"/>
      <c r="G43" s="64"/>
      <c r="H43" s="64"/>
      <c r="I43" s="64"/>
      <c r="J43" s="70"/>
      <c r="K43" s="70"/>
      <c r="L43" s="70"/>
      <c r="M43" s="71"/>
    </row>
    <row r="44" spans="2:13" s="62" customFormat="1" ht="37.5">
      <c r="B44" s="61"/>
      <c r="C44" s="68" t="s">
        <v>88</v>
      </c>
      <c r="D44" s="120">
        <v>2.5</v>
      </c>
      <c r="E44" s="64">
        <v>5</v>
      </c>
      <c r="F44" s="64"/>
      <c r="G44" s="64"/>
      <c r="H44" s="64"/>
      <c r="I44" s="64"/>
      <c r="J44" s="70"/>
      <c r="K44" s="70"/>
      <c r="L44" s="70"/>
      <c r="M44" s="71"/>
    </row>
    <row r="45" spans="2:13" s="62" customFormat="1" ht="18.75">
      <c r="B45" s="61"/>
      <c r="C45" s="96" t="s">
        <v>90</v>
      </c>
      <c r="D45" s="121">
        <f>D36+D39</f>
        <v>10</v>
      </c>
      <c r="E45" s="91"/>
      <c r="F45" s="91"/>
      <c r="G45" s="91"/>
      <c r="H45" s="91"/>
      <c r="I45" s="91"/>
      <c r="J45" s="92"/>
      <c r="K45" s="92"/>
      <c r="L45" s="92"/>
      <c r="M45" s="93"/>
    </row>
    <row r="46" spans="2:13" s="62" customFormat="1" ht="18.75">
      <c r="B46" s="61"/>
      <c r="C46" s="160" t="s">
        <v>61</v>
      </c>
      <c r="D46" s="161"/>
      <c r="E46" s="161"/>
      <c r="F46" s="161"/>
      <c r="G46" s="161"/>
      <c r="H46" s="161"/>
      <c r="I46" s="161"/>
      <c r="J46" s="161"/>
      <c r="K46" s="161"/>
      <c r="L46" s="161"/>
      <c r="M46" s="162"/>
    </row>
    <row r="47" spans="2:13" s="62" customFormat="1" ht="37.5">
      <c r="B47" s="61"/>
      <c r="C47" s="82" t="s">
        <v>24</v>
      </c>
      <c r="D47" s="98">
        <f>D48+D55</f>
        <v>17.16</v>
      </c>
      <c r="E47" s="82"/>
      <c r="F47" s="82"/>
      <c r="G47" s="82"/>
      <c r="H47" s="82"/>
      <c r="I47" s="82"/>
      <c r="J47" s="82"/>
      <c r="K47" s="82"/>
      <c r="L47" s="82"/>
      <c r="M47" s="82"/>
    </row>
    <row r="48" spans="2:13" s="62" customFormat="1" ht="18.75">
      <c r="B48" s="61"/>
      <c r="C48" s="80" t="s">
        <v>36</v>
      </c>
      <c r="D48" s="99">
        <f>SUM(D49:D54)</f>
        <v>12.88</v>
      </c>
      <c r="E48" s="80"/>
      <c r="F48" s="80"/>
      <c r="G48" s="80"/>
      <c r="H48" s="80"/>
      <c r="I48" s="80"/>
      <c r="J48" s="80"/>
      <c r="K48" s="80"/>
      <c r="L48" s="80"/>
      <c r="M48" s="80"/>
    </row>
    <row r="49" spans="2:13" s="62" customFormat="1" ht="37.5">
      <c r="B49" s="61"/>
      <c r="C49" s="68" t="s">
        <v>91</v>
      </c>
      <c r="D49" s="75">
        <v>2.15</v>
      </c>
      <c r="E49" s="64">
        <v>92</v>
      </c>
      <c r="F49" s="64"/>
      <c r="G49" s="64"/>
      <c r="H49" s="64"/>
      <c r="I49" s="64"/>
      <c r="J49" s="70"/>
      <c r="K49" s="70"/>
      <c r="L49" s="70"/>
      <c r="M49" s="71"/>
    </row>
    <row r="50" spans="2:13" s="62" customFormat="1" ht="38.450000000000003" customHeight="1">
      <c r="B50" s="61"/>
      <c r="C50" s="68" t="s">
        <v>92</v>
      </c>
      <c r="D50" s="75">
        <v>2.15</v>
      </c>
      <c r="E50" s="64">
        <v>60</v>
      </c>
      <c r="F50" s="64"/>
      <c r="G50" s="64"/>
      <c r="H50" s="64"/>
      <c r="I50" s="64"/>
      <c r="J50" s="70"/>
      <c r="K50" s="70"/>
      <c r="L50" s="70"/>
      <c r="M50" s="71"/>
    </row>
    <row r="51" spans="2:13" s="62" customFormat="1" ht="37.5">
      <c r="B51" s="61"/>
      <c r="C51" s="68" t="s">
        <v>93</v>
      </c>
      <c r="D51" s="75">
        <v>2.15</v>
      </c>
      <c r="E51" s="64">
        <v>50</v>
      </c>
      <c r="F51" s="64"/>
      <c r="G51" s="64"/>
      <c r="H51" s="64"/>
      <c r="I51" s="64"/>
      <c r="J51" s="70"/>
      <c r="K51" s="70"/>
      <c r="L51" s="70"/>
      <c r="M51" s="71"/>
    </row>
    <row r="52" spans="2:13" s="62" customFormat="1" ht="37.5">
      <c r="B52" s="61"/>
      <c r="C52" s="68" t="s">
        <v>94</v>
      </c>
      <c r="D52" s="75">
        <v>2.15</v>
      </c>
      <c r="E52" s="64">
        <v>50</v>
      </c>
      <c r="F52" s="64"/>
      <c r="G52" s="64"/>
      <c r="H52" s="64"/>
      <c r="I52" s="64"/>
      <c r="J52" s="70"/>
      <c r="K52" s="70"/>
      <c r="L52" s="70"/>
      <c r="M52" s="71"/>
    </row>
    <row r="53" spans="2:13" s="62" customFormat="1" ht="37.5">
      <c r="B53" s="61"/>
      <c r="C53" s="68" t="s">
        <v>95</v>
      </c>
      <c r="D53" s="75">
        <v>2.14</v>
      </c>
      <c r="E53" s="64">
        <v>80</v>
      </c>
      <c r="F53" s="64"/>
      <c r="G53" s="64"/>
      <c r="H53" s="64"/>
      <c r="I53" s="64"/>
      <c r="J53" s="70"/>
      <c r="K53" s="70"/>
      <c r="L53" s="70"/>
      <c r="M53" s="71"/>
    </row>
    <row r="54" spans="2:13" s="62" customFormat="1" ht="56.25">
      <c r="B54" s="61"/>
      <c r="C54" s="68" t="s">
        <v>96</v>
      </c>
      <c r="D54" s="75">
        <v>2.14</v>
      </c>
      <c r="E54" s="64">
        <v>80</v>
      </c>
      <c r="F54" s="64"/>
      <c r="G54" s="64"/>
      <c r="H54" s="64"/>
      <c r="I54" s="64"/>
      <c r="J54" s="70"/>
      <c r="K54" s="70"/>
      <c r="L54" s="70"/>
      <c r="M54" s="71"/>
    </row>
    <row r="55" spans="2:13" s="62" customFormat="1" ht="18.75">
      <c r="B55" s="61"/>
      <c r="C55" s="80" t="s">
        <v>62</v>
      </c>
      <c r="D55" s="99">
        <f>SUM(D56:D57)</f>
        <v>4.28</v>
      </c>
      <c r="E55" s="80"/>
      <c r="F55" s="80"/>
      <c r="G55" s="80"/>
      <c r="H55" s="80"/>
      <c r="I55" s="80"/>
      <c r="J55" s="80"/>
      <c r="K55" s="80"/>
      <c r="L55" s="80"/>
      <c r="M55" s="80"/>
    </row>
    <row r="56" spans="2:13" s="62" customFormat="1" ht="37.5">
      <c r="B56" s="61"/>
      <c r="C56" s="68" t="s">
        <v>97</v>
      </c>
      <c r="D56" s="75">
        <v>2.14</v>
      </c>
      <c r="E56" s="64">
        <v>85</v>
      </c>
      <c r="F56" s="64"/>
      <c r="G56" s="64"/>
      <c r="H56" s="64"/>
      <c r="I56" s="64"/>
      <c r="J56" s="70"/>
      <c r="K56" s="70"/>
      <c r="L56" s="70"/>
      <c r="M56" s="71"/>
    </row>
    <row r="57" spans="2:13" s="62" customFormat="1" ht="37.5">
      <c r="B57" s="61"/>
      <c r="C57" s="68" t="s">
        <v>98</v>
      </c>
      <c r="D57" s="75">
        <v>2.14</v>
      </c>
      <c r="E57" s="64">
        <v>80</v>
      </c>
      <c r="F57" s="64"/>
      <c r="G57" s="64"/>
      <c r="H57" s="64"/>
      <c r="I57" s="64"/>
      <c r="J57" s="70"/>
      <c r="K57" s="70"/>
      <c r="L57" s="70"/>
      <c r="M57" s="71"/>
    </row>
    <row r="58" spans="2:13" s="73" customFormat="1" ht="18.75">
      <c r="B58" s="72"/>
      <c r="C58" s="82" t="s">
        <v>25</v>
      </c>
      <c r="D58" s="98">
        <f>D59</f>
        <v>4.28</v>
      </c>
      <c r="E58" s="82"/>
      <c r="F58" s="82"/>
      <c r="G58" s="82"/>
      <c r="H58" s="82"/>
      <c r="I58" s="82"/>
      <c r="J58" s="82"/>
      <c r="K58" s="82"/>
      <c r="L58" s="82"/>
      <c r="M58" s="82"/>
    </row>
    <row r="59" spans="2:13" s="62" customFormat="1" ht="33.75" customHeight="1">
      <c r="B59" s="61"/>
      <c r="C59" s="80" t="s">
        <v>63</v>
      </c>
      <c r="D59" s="99">
        <f>SUM(D60:D61)</f>
        <v>4.28</v>
      </c>
      <c r="E59" s="80"/>
      <c r="F59" s="80"/>
      <c r="G59" s="80"/>
      <c r="H59" s="80"/>
      <c r="I59" s="80"/>
      <c r="J59" s="80"/>
      <c r="K59" s="80"/>
      <c r="L59" s="80"/>
      <c r="M59" s="80"/>
    </row>
    <row r="60" spans="2:13" s="62" customFormat="1" ht="37.5">
      <c r="B60" s="61"/>
      <c r="C60" s="68" t="s">
        <v>99</v>
      </c>
      <c r="D60" s="75">
        <v>2.14</v>
      </c>
      <c r="E60" s="64">
        <v>5</v>
      </c>
      <c r="F60" s="64"/>
      <c r="G60" s="64"/>
      <c r="H60" s="64"/>
      <c r="I60" s="64"/>
      <c r="J60" s="70"/>
      <c r="K60" s="70"/>
      <c r="L60" s="70"/>
      <c r="M60" s="71"/>
    </row>
    <row r="61" spans="2:13" s="62" customFormat="1" ht="21" customHeight="1">
      <c r="B61" s="61"/>
      <c r="C61" s="68" t="s">
        <v>100</v>
      </c>
      <c r="D61" s="75">
        <v>2.14</v>
      </c>
      <c r="E61" s="64">
        <v>20</v>
      </c>
      <c r="F61" s="64"/>
      <c r="G61" s="64"/>
      <c r="H61" s="64"/>
      <c r="I61" s="64"/>
      <c r="J61" s="70"/>
      <c r="K61" s="70"/>
      <c r="L61" s="70"/>
      <c r="M61" s="71"/>
    </row>
    <row r="62" spans="2:13" s="62" customFormat="1" ht="38.25" customHeight="1">
      <c r="B62" s="61"/>
      <c r="C62" s="82" t="s">
        <v>64</v>
      </c>
      <c r="D62" s="98">
        <f>D63</f>
        <v>8.56</v>
      </c>
      <c r="E62" s="82"/>
      <c r="F62" s="82"/>
      <c r="G62" s="82"/>
      <c r="H62" s="82"/>
      <c r="I62" s="82"/>
      <c r="J62" s="82"/>
      <c r="K62" s="82"/>
      <c r="L62" s="82"/>
      <c r="M62" s="82"/>
    </row>
    <row r="63" spans="2:13" s="62" customFormat="1" ht="18.75">
      <c r="B63" s="61"/>
      <c r="C63" s="80" t="s">
        <v>39</v>
      </c>
      <c r="D63" s="99">
        <f>SUM(D64:D67)</f>
        <v>8.56</v>
      </c>
      <c r="E63" s="80"/>
      <c r="F63" s="80"/>
      <c r="G63" s="80"/>
      <c r="H63" s="80"/>
      <c r="I63" s="80"/>
      <c r="J63" s="80"/>
      <c r="K63" s="80"/>
      <c r="L63" s="80"/>
      <c r="M63" s="80"/>
    </row>
    <row r="64" spans="2:13" s="62" customFormat="1" ht="37.5">
      <c r="B64" s="61"/>
      <c r="C64" s="68" t="s">
        <v>101</v>
      </c>
      <c r="D64" s="75">
        <v>2.14</v>
      </c>
      <c r="E64" s="64">
        <v>5</v>
      </c>
      <c r="F64" s="64"/>
      <c r="G64" s="64"/>
      <c r="H64" s="64"/>
      <c r="I64" s="64"/>
      <c r="J64" s="70"/>
      <c r="K64" s="70"/>
      <c r="L64" s="70"/>
      <c r="M64" s="71"/>
    </row>
    <row r="65" spans="2:13" s="62" customFormat="1" ht="19.899999999999999" customHeight="1">
      <c r="B65" s="61"/>
      <c r="C65" s="68" t="s">
        <v>102</v>
      </c>
      <c r="D65" s="75">
        <v>2.14</v>
      </c>
      <c r="E65" s="64">
        <v>38</v>
      </c>
      <c r="F65" s="64"/>
      <c r="G65" s="64"/>
      <c r="H65" s="64"/>
      <c r="I65" s="64"/>
      <c r="J65" s="70"/>
      <c r="K65" s="70"/>
      <c r="L65" s="70"/>
      <c r="M65" s="71"/>
    </row>
    <row r="66" spans="2:13" s="62" customFormat="1" ht="37.5">
      <c r="B66" s="61"/>
      <c r="C66" s="68" t="s">
        <v>103</v>
      </c>
      <c r="D66" s="75">
        <v>2.14</v>
      </c>
      <c r="E66" s="64">
        <v>38</v>
      </c>
      <c r="F66" s="64"/>
      <c r="G66" s="64"/>
      <c r="H66" s="64"/>
      <c r="I66" s="64"/>
      <c r="J66" s="70"/>
      <c r="K66" s="70"/>
      <c r="L66" s="70"/>
      <c r="M66" s="71"/>
    </row>
    <row r="67" spans="2:13" s="62" customFormat="1" ht="37.5">
      <c r="B67" s="61"/>
      <c r="C67" s="68" t="s">
        <v>104</v>
      </c>
      <c r="D67" s="75">
        <v>2.14</v>
      </c>
      <c r="E67" s="64">
        <v>16</v>
      </c>
      <c r="F67" s="64"/>
      <c r="G67" s="64"/>
      <c r="H67" s="64"/>
      <c r="I67" s="64"/>
      <c r="J67" s="70"/>
      <c r="K67" s="70"/>
      <c r="L67" s="70"/>
      <c r="M67" s="71"/>
    </row>
    <row r="68" spans="2:13" s="62" customFormat="1" ht="18.75">
      <c r="B68" s="61"/>
      <c r="C68" s="96" t="s">
        <v>40</v>
      </c>
      <c r="D68" s="121">
        <f>D62+D58+D47</f>
        <v>30</v>
      </c>
      <c r="E68" s="91"/>
      <c r="F68" s="91"/>
      <c r="G68" s="91"/>
      <c r="H68" s="91"/>
      <c r="I68" s="91"/>
      <c r="J68" s="92"/>
      <c r="K68" s="92"/>
      <c r="L68" s="92"/>
      <c r="M68" s="93"/>
    </row>
    <row r="69" spans="2:13" s="62" customFormat="1" ht="18.75">
      <c r="B69" s="61"/>
      <c r="C69" s="160" t="s">
        <v>65</v>
      </c>
      <c r="D69" s="161"/>
      <c r="E69" s="161"/>
      <c r="F69" s="161"/>
      <c r="G69" s="161"/>
      <c r="H69" s="161"/>
      <c r="I69" s="161"/>
      <c r="J69" s="161"/>
      <c r="K69" s="161"/>
      <c r="L69" s="161"/>
      <c r="M69" s="162"/>
    </row>
    <row r="70" spans="2:13" s="62" customFormat="1" ht="37.5">
      <c r="B70" s="61"/>
      <c r="C70" s="81" t="s">
        <v>26</v>
      </c>
      <c r="D70" s="100">
        <f>D71</f>
        <v>9.7200000000000006</v>
      </c>
      <c r="E70" s="81"/>
      <c r="F70" s="81"/>
      <c r="G70" s="81"/>
      <c r="H70" s="81"/>
      <c r="I70" s="81"/>
      <c r="J70" s="81"/>
      <c r="K70" s="81"/>
      <c r="L70" s="81"/>
      <c r="M70" s="81"/>
    </row>
    <row r="71" spans="2:13" s="62" customFormat="1" ht="18.75">
      <c r="B71" s="61"/>
      <c r="C71" s="80" t="s">
        <v>27</v>
      </c>
      <c r="D71" s="99">
        <f>SUM(D72:D75)</f>
        <v>9.7200000000000006</v>
      </c>
      <c r="E71" s="80"/>
      <c r="F71" s="80"/>
      <c r="G71" s="80"/>
      <c r="H71" s="80"/>
      <c r="I71" s="80"/>
      <c r="J71" s="80"/>
      <c r="K71" s="80"/>
      <c r="L71" s="80"/>
      <c r="M71" s="80"/>
    </row>
    <row r="72" spans="2:13" s="62" customFormat="1" ht="18.75">
      <c r="B72" s="61"/>
      <c r="C72" s="68" t="s">
        <v>106</v>
      </c>
      <c r="D72" s="75">
        <v>2.4300000000000002</v>
      </c>
      <c r="E72" s="75">
        <v>2</v>
      </c>
      <c r="F72" s="75"/>
      <c r="G72" s="75"/>
      <c r="H72" s="75"/>
      <c r="I72" s="75"/>
      <c r="J72" s="68"/>
      <c r="K72" s="68"/>
      <c r="L72" s="68"/>
      <c r="M72" s="68"/>
    </row>
    <row r="73" spans="2:13" s="62" customFormat="1" ht="21" customHeight="1">
      <c r="B73" s="61"/>
      <c r="C73" s="68" t="s">
        <v>107</v>
      </c>
      <c r="D73" s="75">
        <v>2.4300000000000002</v>
      </c>
      <c r="E73" s="75">
        <v>91</v>
      </c>
      <c r="F73" s="75"/>
      <c r="G73" s="75"/>
      <c r="H73" s="75"/>
      <c r="I73" s="75"/>
      <c r="J73" s="68"/>
      <c r="K73" s="68"/>
      <c r="L73" s="68"/>
      <c r="M73" s="68"/>
    </row>
    <row r="74" spans="2:13" s="62" customFormat="1" ht="37.5">
      <c r="B74" s="61"/>
      <c r="C74" s="68" t="s">
        <v>108</v>
      </c>
      <c r="D74" s="75">
        <v>2.4300000000000002</v>
      </c>
      <c r="E74" s="75">
        <v>86</v>
      </c>
      <c r="F74" s="75"/>
      <c r="G74" s="75"/>
      <c r="H74" s="75"/>
      <c r="I74" s="75"/>
      <c r="J74" s="68"/>
      <c r="K74" s="68"/>
      <c r="L74" s="68"/>
      <c r="M74" s="68"/>
    </row>
    <row r="75" spans="2:13" s="62" customFormat="1" ht="37.5">
      <c r="B75" s="61"/>
      <c r="C75" s="68" t="s">
        <v>109</v>
      </c>
      <c r="D75" s="75">
        <v>2.4300000000000002</v>
      </c>
      <c r="E75" s="75">
        <v>4</v>
      </c>
      <c r="F75" s="75"/>
      <c r="G75" s="75"/>
      <c r="H75" s="75"/>
      <c r="I75" s="75"/>
      <c r="J75" s="68"/>
      <c r="K75" s="68"/>
      <c r="L75" s="68"/>
      <c r="M75" s="68"/>
    </row>
    <row r="76" spans="2:13" s="62" customFormat="1" ht="37.5">
      <c r="B76" s="61"/>
      <c r="C76" s="85" t="s">
        <v>110</v>
      </c>
      <c r="D76" s="98">
        <f>D77</f>
        <v>2.4300000000000002</v>
      </c>
      <c r="E76" s="86"/>
      <c r="F76" s="86"/>
      <c r="G76" s="86"/>
      <c r="H76" s="86"/>
      <c r="I76" s="86"/>
      <c r="J76" s="87"/>
      <c r="K76" s="87"/>
      <c r="L76" s="87"/>
      <c r="M76" s="87"/>
    </row>
    <row r="77" spans="2:13" s="62" customFormat="1" ht="18.75">
      <c r="B77" s="61"/>
      <c r="C77" s="88" t="s">
        <v>66</v>
      </c>
      <c r="D77" s="99">
        <f>D78</f>
        <v>2.4300000000000002</v>
      </c>
      <c r="E77" s="89"/>
      <c r="F77" s="89"/>
      <c r="G77" s="89"/>
      <c r="H77" s="89"/>
      <c r="I77" s="89"/>
      <c r="J77" s="90"/>
      <c r="K77" s="90"/>
      <c r="L77" s="90"/>
      <c r="M77" s="90"/>
    </row>
    <row r="78" spans="2:13" s="62" customFormat="1" ht="37.5">
      <c r="B78" s="61"/>
      <c r="C78" s="68" t="s">
        <v>111</v>
      </c>
      <c r="D78" s="75">
        <v>2.4300000000000002</v>
      </c>
      <c r="E78" s="75">
        <v>10</v>
      </c>
      <c r="F78" s="75"/>
      <c r="G78" s="75"/>
      <c r="H78" s="75"/>
      <c r="I78" s="75"/>
      <c r="J78" s="68"/>
      <c r="K78" s="68"/>
      <c r="L78" s="68"/>
      <c r="M78" s="68"/>
    </row>
    <row r="79" spans="2:13" s="62" customFormat="1" ht="18.75">
      <c r="B79" s="61"/>
      <c r="C79" s="85" t="s">
        <v>67</v>
      </c>
      <c r="D79" s="98">
        <f>D80</f>
        <v>4.8499999999999996</v>
      </c>
      <c r="E79" s="86"/>
      <c r="F79" s="86"/>
      <c r="G79" s="86"/>
      <c r="H79" s="86"/>
      <c r="I79" s="86"/>
      <c r="J79" s="87"/>
      <c r="K79" s="87"/>
      <c r="L79" s="87"/>
      <c r="M79" s="87"/>
    </row>
    <row r="80" spans="2:13" s="62" customFormat="1" ht="18.75">
      <c r="B80" s="61"/>
      <c r="C80" s="88" t="s">
        <v>37</v>
      </c>
      <c r="D80" s="99">
        <f>SUM(D81:D82)</f>
        <v>4.8499999999999996</v>
      </c>
      <c r="E80" s="89"/>
      <c r="F80" s="89"/>
      <c r="G80" s="89"/>
      <c r="H80" s="89"/>
      <c r="I80" s="89"/>
      <c r="J80" s="90"/>
      <c r="K80" s="90"/>
      <c r="L80" s="90"/>
      <c r="M80" s="90"/>
    </row>
    <row r="81" spans="2:13" s="62" customFormat="1" ht="37.5">
      <c r="B81" s="61"/>
      <c r="C81" s="68" t="s">
        <v>112</v>
      </c>
      <c r="D81" s="75">
        <v>2.4300000000000002</v>
      </c>
      <c r="E81" s="75">
        <v>1</v>
      </c>
      <c r="F81" s="75"/>
      <c r="G81" s="75"/>
      <c r="H81" s="75"/>
      <c r="I81" s="75"/>
      <c r="J81" s="68"/>
      <c r="K81" s="68"/>
      <c r="L81" s="68"/>
      <c r="M81" s="68"/>
    </row>
    <row r="82" spans="2:13" s="62" customFormat="1" ht="93.75">
      <c r="B82" s="61"/>
      <c r="C82" s="68" t="s">
        <v>113</v>
      </c>
      <c r="D82" s="75">
        <v>2.42</v>
      </c>
      <c r="E82" s="75" t="s">
        <v>116</v>
      </c>
      <c r="F82" s="75"/>
      <c r="G82" s="75"/>
      <c r="H82" s="75"/>
      <c r="I82" s="75"/>
      <c r="J82" s="68"/>
      <c r="K82" s="68"/>
      <c r="L82" s="68"/>
      <c r="M82" s="68"/>
    </row>
    <row r="83" spans="2:13" s="62" customFormat="1" ht="18.75">
      <c r="B83" s="61"/>
      <c r="C83" s="96" t="s">
        <v>114</v>
      </c>
      <c r="D83" s="121">
        <f>D79+D76+D70</f>
        <v>17</v>
      </c>
      <c r="E83" s="91"/>
      <c r="F83" s="91"/>
      <c r="G83" s="91"/>
      <c r="H83" s="91"/>
      <c r="I83" s="91"/>
      <c r="J83" s="92"/>
      <c r="K83" s="92"/>
      <c r="L83" s="92"/>
      <c r="M83" s="93"/>
    </row>
    <row r="84" spans="2:13" s="62" customFormat="1" ht="18.75">
      <c r="B84" s="61"/>
      <c r="C84" s="96" t="s">
        <v>115</v>
      </c>
      <c r="D84" s="103">
        <f>D34+D45+D68+D83</f>
        <v>100</v>
      </c>
      <c r="E84" s="91"/>
      <c r="F84" s="91"/>
      <c r="G84" s="91"/>
      <c r="H84" s="91"/>
      <c r="I84" s="91"/>
      <c r="J84" s="92"/>
      <c r="K84" s="92"/>
      <c r="L84" s="92"/>
      <c r="M84" s="93"/>
    </row>
    <row r="85" spans="2:13" s="106" customFormat="1" ht="87" customHeight="1">
      <c r="B85" s="105"/>
      <c r="C85" s="165" t="s">
        <v>41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</row>
    <row r="86" spans="2:13" s="106" customFormat="1" ht="90" customHeight="1">
      <c r="B86" s="105"/>
      <c r="C86" s="163" t="s">
        <v>42</v>
      </c>
      <c r="D86" s="164"/>
      <c r="E86" s="164"/>
      <c r="F86" s="164"/>
      <c r="G86" s="164"/>
      <c r="H86" s="164"/>
      <c r="I86" s="164"/>
      <c r="J86" s="164"/>
      <c r="K86" s="164"/>
      <c r="L86" s="164"/>
      <c r="M86" s="164"/>
    </row>
  </sheetData>
  <mergeCells count="15">
    <mergeCell ref="C69:M69"/>
    <mergeCell ref="C86:M86"/>
    <mergeCell ref="C85:M85"/>
    <mergeCell ref="C2:M2"/>
    <mergeCell ref="C3:M3"/>
    <mergeCell ref="C4:M4"/>
    <mergeCell ref="F6:J6"/>
    <mergeCell ref="E6:E7"/>
    <mergeCell ref="D6:D7"/>
    <mergeCell ref="C6:C7"/>
    <mergeCell ref="K6:M6"/>
    <mergeCell ref="C8:M8"/>
    <mergeCell ref="C35:M35"/>
    <mergeCell ref="C46:M46"/>
    <mergeCell ref="D40:D41"/>
  </mergeCells>
  <pageMargins left="0.70866141732283472" right="0.70866141732283472" top="0.74803149606299213" bottom="0.74803149606299213" header="0.31496062992125984" footer="0.31496062992125984"/>
  <pageSetup paperSize="9" firstPageNumber="3" orientation="landscape" useFirstPageNumber="1" r:id="rId1"/>
  <rowBreaks count="5" manualBreakCount="5">
    <brk id="18" max="16383" man="1"/>
    <brk id="30" max="16383" man="1"/>
    <brk id="38" max="16383" man="1"/>
    <brk id="68" max="12" man="1"/>
    <brk id="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="115" zoomScaleNormal="100" zoomScaleSheetLayoutView="115" workbookViewId="0">
      <selection activeCell="C8" sqref="C8"/>
    </sheetView>
  </sheetViews>
  <sheetFormatPr defaultColWidth="9" defaultRowHeight="21.75"/>
  <cols>
    <col min="1" max="1" width="36.5703125" style="107" customWidth="1"/>
    <col min="2" max="13" width="15.5703125" style="107" customWidth="1"/>
    <col min="14" max="16384" width="9" style="107"/>
  </cols>
  <sheetData>
    <row r="1" spans="1:13">
      <c r="A1" s="185" t="s">
        <v>133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3" s="123" customFormat="1" ht="43.5">
      <c r="A2" s="183" t="s">
        <v>118</v>
      </c>
      <c r="B2" s="183" t="s">
        <v>119</v>
      </c>
      <c r="C2" s="187" t="s">
        <v>120</v>
      </c>
      <c r="D2" s="188"/>
      <c r="E2" s="189"/>
      <c r="F2" s="183" t="s">
        <v>121</v>
      </c>
      <c r="G2" s="122" t="s">
        <v>122</v>
      </c>
      <c r="H2" s="183" t="s">
        <v>123</v>
      </c>
      <c r="I2" s="187" t="s">
        <v>124</v>
      </c>
      <c r="J2" s="189"/>
      <c r="K2" s="183" t="s">
        <v>125</v>
      </c>
      <c r="L2" s="183" t="s">
        <v>126</v>
      </c>
      <c r="M2" s="183" t="s">
        <v>127</v>
      </c>
    </row>
    <row r="3" spans="1:13" s="123" customFormat="1" ht="43.5">
      <c r="A3" s="186"/>
      <c r="B3" s="186"/>
      <c r="C3" s="122" t="s">
        <v>128</v>
      </c>
      <c r="D3" s="122" t="s">
        <v>129</v>
      </c>
      <c r="E3" s="122" t="s">
        <v>49</v>
      </c>
      <c r="F3" s="186"/>
      <c r="G3" s="122" t="s">
        <v>130</v>
      </c>
      <c r="H3" s="186"/>
      <c r="I3" s="122" t="s">
        <v>131</v>
      </c>
      <c r="J3" s="124" t="s">
        <v>132</v>
      </c>
      <c r="K3" s="184"/>
      <c r="L3" s="184"/>
      <c r="M3" s="184"/>
    </row>
    <row r="4" spans="1:13" ht="43.5">
      <c r="A4" s="190" t="s">
        <v>50</v>
      </c>
      <c r="B4" s="109"/>
      <c r="C4" s="109"/>
      <c r="D4" s="110"/>
      <c r="E4" s="109"/>
      <c r="F4" s="110"/>
      <c r="G4" s="109"/>
      <c r="H4" s="109"/>
      <c r="I4" s="110"/>
      <c r="J4" s="109"/>
      <c r="K4" s="110"/>
      <c r="L4" s="125"/>
      <c r="M4" s="125"/>
    </row>
    <row r="5" spans="1:13" ht="22.5" customHeight="1">
      <c r="A5" s="190" t="s">
        <v>135</v>
      </c>
      <c r="B5" s="109"/>
      <c r="C5" s="109"/>
      <c r="D5" s="110"/>
      <c r="E5" s="109"/>
      <c r="F5" s="110"/>
      <c r="G5" s="109"/>
      <c r="H5" s="109"/>
      <c r="I5" s="110"/>
      <c r="J5" s="109"/>
      <c r="K5" s="110"/>
      <c r="L5" s="125"/>
      <c r="M5" s="125"/>
    </row>
    <row r="6" spans="1:13">
      <c r="A6" s="190" t="s">
        <v>136</v>
      </c>
      <c r="B6" s="109"/>
      <c r="C6" s="109"/>
      <c r="D6" s="110"/>
      <c r="E6" s="109"/>
      <c r="F6" s="110"/>
      <c r="G6" s="109"/>
      <c r="H6" s="109"/>
      <c r="I6" s="110"/>
      <c r="J6" s="109"/>
      <c r="K6" s="110"/>
      <c r="L6" s="125"/>
      <c r="M6" s="125"/>
    </row>
    <row r="7" spans="1:13">
      <c r="A7" s="190" t="s">
        <v>137</v>
      </c>
      <c r="B7" s="109"/>
      <c r="C7" s="109"/>
      <c r="D7" s="110"/>
      <c r="E7" s="109"/>
      <c r="F7" s="110"/>
      <c r="G7" s="109"/>
      <c r="H7" s="109"/>
      <c r="I7" s="110"/>
      <c r="J7" s="109"/>
      <c r="K7" s="110"/>
      <c r="L7" s="125"/>
      <c r="M7" s="125"/>
    </row>
    <row r="8" spans="1:13">
      <c r="A8" s="108" t="s">
        <v>138</v>
      </c>
      <c r="B8" s="109"/>
      <c r="C8" s="109"/>
      <c r="D8" s="110"/>
      <c r="E8" s="109"/>
      <c r="F8" s="110"/>
      <c r="G8" s="109"/>
      <c r="H8" s="109"/>
      <c r="I8" s="110"/>
      <c r="J8" s="109"/>
      <c r="K8" s="110"/>
      <c r="L8" s="125"/>
      <c r="M8" s="125"/>
    </row>
    <row r="9" spans="1:13">
      <c r="A9" s="108" t="s">
        <v>139</v>
      </c>
      <c r="B9" s="109"/>
      <c r="C9" s="109"/>
      <c r="D9" s="110"/>
      <c r="E9" s="109"/>
      <c r="F9" s="110"/>
      <c r="G9" s="109"/>
      <c r="H9" s="109"/>
      <c r="I9" s="110"/>
      <c r="J9" s="109"/>
      <c r="K9" s="110"/>
      <c r="L9" s="125"/>
      <c r="M9" s="125"/>
    </row>
    <row r="10" spans="1:13">
      <c r="A10" s="108" t="s">
        <v>140</v>
      </c>
      <c r="B10" s="109"/>
      <c r="C10" s="109"/>
      <c r="D10" s="110"/>
      <c r="E10" s="109"/>
      <c r="F10" s="110"/>
      <c r="G10" s="109"/>
      <c r="H10" s="109"/>
      <c r="I10" s="110"/>
      <c r="J10" s="109"/>
      <c r="K10" s="110"/>
      <c r="L10" s="125"/>
      <c r="M10" s="125"/>
    </row>
    <row r="11" spans="1:13" s="111" customFormat="1" ht="43.5">
      <c r="A11" s="191" t="s">
        <v>117</v>
      </c>
      <c r="B11" s="192"/>
      <c r="C11" s="192"/>
      <c r="D11" s="193"/>
      <c r="E11" s="192"/>
      <c r="F11" s="193"/>
      <c r="G11" s="192"/>
      <c r="H11" s="192"/>
      <c r="I11" s="193"/>
      <c r="J11" s="192"/>
      <c r="K11" s="193"/>
      <c r="L11" s="126"/>
      <c r="M11" s="126"/>
    </row>
    <row r="12" spans="1:13" ht="22.5" customHeight="1">
      <c r="A12" s="190" t="s">
        <v>135</v>
      </c>
      <c r="B12" s="109"/>
      <c r="C12" s="109"/>
      <c r="D12" s="110"/>
      <c r="E12" s="109"/>
      <c r="F12" s="110"/>
      <c r="G12" s="109"/>
      <c r="H12" s="109"/>
      <c r="I12" s="110"/>
      <c r="J12" s="109"/>
      <c r="K12" s="110"/>
      <c r="L12" s="125"/>
      <c r="M12" s="125"/>
    </row>
    <row r="13" spans="1:13">
      <c r="A13" s="190" t="s">
        <v>136</v>
      </c>
      <c r="B13" s="109"/>
      <c r="C13" s="109"/>
      <c r="D13" s="110"/>
      <c r="E13" s="109"/>
      <c r="F13" s="110"/>
      <c r="G13" s="109"/>
      <c r="H13" s="109"/>
      <c r="I13" s="110"/>
      <c r="J13" s="109"/>
      <c r="K13" s="110"/>
      <c r="L13" s="125"/>
      <c r="M13" s="125"/>
    </row>
    <row r="14" spans="1:13">
      <c r="A14" s="190" t="s">
        <v>137</v>
      </c>
      <c r="B14" s="109"/>
      <c r="C14" s="109"/>
      <c r="D14" s="110"/>
      <c r="E14" s="109"/>
      <c r="F14" s="110"/>
      <c r="G14" s="109"/>
      <c r="H14" s="109"/>
      <c r="I14" s="110"/>
      <c r="J14" s="109"/>
      <c r="K14" s="110"/>
      <c r="L14" s="125"/>
      <c r="M14" s="125"/>
    </row>
    <row r="15" spans="1:13">
      <c r="A15" s="108" t="s">
        <v>138</v>
      </c>
      <c r="B15" s="109"/>
      <c r="C15" s="109"/>
      <c r="D15" s="110"/>
      <c r="E15" s="109"/>
      <c r="F15" s="110"/>
      <c r="G15" s="109"/>
      <c r="H15" s="109"/>
      <c r="I15" s="110"/>
      <c r="J15" s="109"/>
      <c r="K15" s="110"/>
      <c r="L15" s="125"/>
      <c r="M15" s="125"/>
    </row>
    <row r="16" spans="1:13">
      <c r="A16" s="108" t="s">
        <v>139</v>
      </c>
      <c r="B16" s="109"/>
      <c r="C16" s="109"/>
      <c r="D16" s="110"/>
      <c r="E16" s="109"/>
      <c r="F16" s="110"/>
      <c r="G16" s="109"/>
      <c r="H16" s="109"/>
      <c r="I16" s="110"/>
      <c r="J16" s="109"/>
      <c r="K16" s="110"/>
      <c r="L16" s="125"/>
      <c r="M16" s="125"/>
    </row>
    <row r="17" spans="1:13">
      <c r="A17" s="108" t="s">
        <v>140</v>
      </c>
      <c r="B17" s="109"/>
      <c r="C17" s="109"/>
      <c r="D17" s="110"/>
      <c r="E17" s="109"/>
      <c r="F17" s="110"/>
      <c r="G17" s="109"/>
      <c r="H17" s="109"/>
      <c r="I17" s="110"/>
      <c r="J17" s="109"/>
      <c r="K17" s="110"/>
      <c r="L17" s="125"/>
      <c r="M17" s="125"/>
    </row>
    <row r="18" spans="1:13" s="111" customFormat="1">
      <c r="A18" s="191" t="s">
        <v>134</v>
      </c>
      <c r="B18" s="109"/>
      <c r="C18" s="109"/>
      <c r="D18" s="110"/>
      <c r="E18" s="109"/>
      <c r="F18" s="110"/>
      <c r="G18" s="109"/>
      <c r="H18" s="109"/>
      <c r="I18" s="110"/>
      <c r="J18" s="109"/>
      <c r="K18" s="110"/>
      <c r="L18" s="126"/>
      <c r="M18" s="126"/>
    </row>
    <row r="19" spans="1:13">
      <c r="A19" s="190" t="s">
        <v>135</v>
      </c>
      <c r="B19" s="109"/>
      <c r="C19" s="109"/>
      <c r="D19" s="110"/>
      <c r="E19" s="109"/>
      <c r="F19" s="110"/>
      <c r="G19" s="109"/>
      <c r="H19" s="109"/>
      <c r="I19" s="110"/>
      <c r="J19" s="109"/>
      <c r="K19" s="110"/>
      <c r="L19" s="125"/>
      <c r="M19" s="125"/>
    </row>
    <row r="20" spans="1:13">
      <c r="A20" s="190" t="s">
        <v>136</v>
      </c>
      <c r="B20" s="109"/>
      <c r="C20" s="109"/>
      <c r="D20" s="110"/>
      <c r="E20" s="109"/>
      <c r="F20" s="110"/>
      <c r="G20" s="109"/>
      <c r="H20" s="109"/>
      <c r="I20" s="110"/>
      <c r="J20" s="109"/>
      <c r="K20" s="110"/>
      <c r="L20" s="125"/>
      <c r="M20" s="125"/>
    </row>
    <row r="21" spans="1:13">
      <c r="A21" s="190" t="s">
        <v>137</v>
      </c>
      <c r="B21" s="109"/>
      <c r="C21" s="109"/>
      <c r="D21" s="110"/>
      <c r="E21" s="109"/>
      <c r="F21" s="110"/>
      <c r="G21" s="109"/>
      <c r="H21" s="109"/>
      <c r="I21" s="110"/>
      <c r="J21" s="109"/>
      <c r="K21" s="110"/>
      <c r="L21" s="125"/>
      <c r="M21" s="125"/>
    </row>
    <row r="22" spans="1:13">
      <c r="A22" s="108" t="s">
        <v>138</v>
      </c>
      <c r="B22" s="109"/>
      <c r="C22" s="109"/>
      <c r="D22" s="110"/>
      <c r="E22" s="109"/>
      <c r="F22" s="110"/>
      <c r="G22" s="109"/>
      <c r="H22" s="109"/>
      <c r="I22" s="110"/>
      <c r="J22" s="109"/>
      <c r="K22" s="110"/>
      <c r="L22" s="125"/>
      <c r="M22" s="125"/>
    </row>
    <row r="23" spans="1:13">
      <c r="A23" s="108" t="s">
        <v>139</v>
      </c>
      <c r="B23" s="109"/>
      <c r="C23" s="109"/>
      <c r="D23" s="110"/>
      <c r="E23" s="109"/>
      <c r="F23" s="110"/>
      <c r="G23" s="109"/>
      <c r="H23" s="109"/>
      <c r="I23" s="110"/>
      <c r="J23" s="109"/>
      <c r="K23" s="110"/>
      <c r="L23" s="125"/>
      <c r="M23" s="125"/>
    </row>
    <row r="24" spans="1:13">
      <c r="A24" s="108" t="s">
        <v>140</v>
      </c>
      <c r="B24" s="109"/>
      <c r="C24" s="109"/>
      <c r="D24" s="110"/>
      <c r="E24" s="109"/>
      <c r="F24" s="110"/>
      <c r="G24" s="109"/>
      <c r="H24" s="109"/>
      <c r="I24" s="110"/>
      <c r="J24" s="109"/>
      <c r="K24" s="110"/>
      <c r="L24" s="125"/>
      <c r="M24" s="125"/>
    </row>
    <row r="25" spans="1:13" s="111" customFormat="1" ht="43.5">
      <c r="A25" s="191" t="s">
        <v>51</v>
      </c>
      <c r="B25" s="109"/>
      <c r="C25" s="109"/>
      <c r="D25" s="110"/>
      <c r="E25" s="109"/>
      <c r="F25" s="110"/>
      <c r="G25" s="109"/>
      <c r="H25" s="109"/>
      <c r="I25" s="110"/>
      <c r="J25" s="109"/>
      <c r="K25" s="110"/>
      <c r="L25" s="126"/>
      <c r="M25" s="126"/>
    </row>
    <row r="26" spans="1:13">
      <c r="A26" s="190" t="s">
        <v>135</v>
      </c>
      <c r="B26" s="109"/>
      <c r="C26" s="109"/>
      <c r="D26" s="110"/>
      <c r="E26" s="109"/>
      <c r="F26" s="110"/>
      <c r="G26" s="109"/>
      <c r="H26" s="109"/>
      <c r="I26" s="110"/>
      <c r="J26" s="109"/>
      <c r="K26" s="110"/>
      <c r="L26" s="125"/>
      <c r="M26" s="125"/>
    </row>
    <row r="27" spans="1:13">
      <c r="A27" s="190" t="s">
        <v>136</v>
      </c>
      <c r="B27" s="109"/>
      <c r="C27" s="109"/>
      <c r="D27" s="110"/>
      <c r="E27" s="109"/>
      <c r="F27" s="110"/>
      <c r="G27" s="109"/>
      <c r="H27" s="109"/>
      <c r="I27" s="110"/>
      <c r="J27" s="109"/>
      <c r="K27" s="110"/>
      <c r="L27" s="125"/>
      <c r="M27" s="125"/>
    </row>
    <row r="28" spans="1:13">
      <c r="A28" s="190" t="s">
        <v>137</v>
      </c>
      <c r="B28" s="109"/>
      <c r="C28" s="109"/>
      <c r="D28" s="110"/>
      <c r="E28" s="109"/>
      <c r="F28" s="110"/>
      <c r="G28" s="109"/>
      <c r="H28" s="109"/>
      <c r="I28" s="110"/>
      <c r="J28" s="109"/>
      <c r="K28" s="110"/>
      <c r="L28" s="125"/>
      <c r="M28" s="125"/>
    </row>
    <row r="29" spans="1:13">
      <c r="A29" s="108" t="s">
        <v>138</v>
      </c>
      <c r="B29" s="109"/>
      <c r="C29" s="109"/>
      <c r="D29" s="110"/>
      <c r="E29" s="109"/>
      <c r="F29" s="110"/>
      <c r="G29" s="109"/>
      <c r="H29" s="109"/>
      <c r="I29" s="110"/>
      <c r="J29" s="109"/>
      <c r="K29" s="110"/>
      <c r="L29" s="125"/>
      <c r="M29" s="125"/>
    </row>
    <row r="30" spans="1:13">
      <c r="A30" s="108" t="s">
        <v>139</v>
      </c>
      <c r="B30" s="109"/>
      <c r="C30" s="109"/>
      <c r="D30" s="110"/>
      <c r="E30" s="109"/>
      <c r="F30" s="110"/>
      <c r="G30" s="109"/>
      <c r="H30" s="109"/>
      <c r="I30" s="110"/>
      <c r="J30" s="109"/>
      <c r="K30" s="110"/>
      <c r="L30" s="125"/>
      <c r="M30" s="125"/>
    </row>
    <row r="31" spans="1:13">
      <c r="A31" s="108" t="s">
        <v>140</v>
      </c>
      <c r="B31" s="109"/>
      <c r="C31" s="109"/>
      <c r="D31" s="110"/>
      <c r="E31" s="109"/>
      <c r="F31" s="110"/>
      <c r="G31" s="109"/>
      <c r="H31" s="109"/>
      <c r="I31" s="110"/>
      <c r="J31" s="109"/>
      <c r="K31" s="110"/>
      <c r="L31" s="125"/>
      <c r="M31" s="125"/>
    </row>
  </sheetData>
  <mergeCells count="10">
    <mergeCell ref="L2:L3"/>
    <mergeCell ref="M2:M3"/>
    <mergeCell ref="A1:K1"/>
    <mergeCell ref="A2:A3"/>
    <mergeCell ref="B2:B3"/>
    <mergeCell ref="C2:E2"/>
    <mergeCell ref="F2:F3"/>
    <mergeCell ref="H2:H3"/>
    <mergeCell ref="I2:J2"/>
    <mergeCell ref="K2:K3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00 ปก</vt:lpstr>
      <vt:lpstr>01 สรุปผลภาพรวม </vt:lpstr>
      <vt:lpstr>02สรุปผลตัวชี้วัดระดับยุทธศาสตร</vt:lpstr>
      <vt:lpstr>03 ผลเบิกจ่าย</vt:lpstr>
      <vt:lpstr>'02สรุปผลตัวชี้วัดระดับยุทธศาสตร'!Print_Area</vt:lpstr>
      <vt:lpstr>'01 สรุปผลภาพรวม '!Print_Titles</vt:lpstr>
      <vt:lpstr>'02สรุปผลตัวชี้วัดระดับยุทธศาสตร'!Print_Titles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cp:lastPrinted>2023-03-22T09:27:22Z</cp:lastPrinted>
  <dcterms:created xsi:type="dcterms:W3CDTF">2007-03-21T02:39:58Z</dcterms:created>
  <dcterms:modified xsi:type="dcterms:W3CDTF">2024-04-18T09:41:16Z</dcterms:modified>
</cp:coreProperties>
</file>