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6-2569\ภาระงานอาจารย์\"/>
    </mc:Choice>
  </mc:AlternateContent>
  <bookViews>
    <workbookView xWindow="1170" yWindow="0" windowWidth="19200" windowHeight="9540"/>
  </bookViews>
  <sheets>
    <sheet name="เอกสารหมายเลข 5" sheetId="1" r:id="rId1"/>
    <sheet name="จำนวนหลักสูตร" sheetId="2" state="hidden" r:id="rId2"/>
  </sheets>
  <definedNames>
    <definedName name="_xlnm.Print_Area" localSheetId="1">จำนวนหลักสูตร!$A$1:$H$132</definedName>
    <definedName name="_xlnm.Print_Area" localSheetId="0">'เอกสารหมายเลข 5'!$A$1:$M$137</definedName>
    <definedName name="_xlnm.Print_Titles" localSheetId="1">จำนวนหลักสูตร!$1:$4</definedName>
    <definedName name="_xlnm.Print_Titles" localSheetId="0">'เอกสารหมายเลข 5'!$2:$7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37" i="1" l="1"/>
  <c r="G16" i="1"/>
  <c r="F63" i="1" l="1"/>
  <c r="H119" i="1"/>
  <c r="E90" i="1"/>
  <c r="H16" i="1"/>
  <c r="F8" i="1" l="1"/>
  <c r="E16" i="1"/>
  <c r="M8" i="1"/>
  <c r="L8" i="1"/>
  <c r="K8" i="1"/>
  <c r="J8" i="1"/>
  <c r="G8" i="1"/>
  <c r="E8" i="1"/>
  <c r="D8" i="1"/>
  <c r="D16" i="1"/>
  <c r="H25" i="1"/>
  <c r="H24" i="1"/>
  <c r="I24" i="1" s="1"/>
  <c r="H23" i="1"/>
  <c r="H22" i="1"/>
  <c r="H21" i="1"/>
  <c r="H20" i="1"/>
  <c r="H19" i="1"/>
  <c r="H18" i="1"/>
  <c r="H17" i="1"/>
  <c r="H104" i="1"/>
  <c r="H105" i="1"/>
  <c r="H106" i="1"/>
  <c r="G102" i="1"/>
  <c r="F102" i="1"/>
  <c r="E102" i="1"/>
  <c r="F103" i="1"/>
  <c r="E103" i="1"/>
  <c r="D103" i="1"/>
  <c r="H103" i="1" s="1"/>
  <c r="F16" i="1"/>
  <c r="D102" i="1" l="1"/>
  <c r="I105" i="1"/>
  <c r="I106" i="1"/>
  <c r="I25" i="1"/>
  <c r="I23" i="1"/>
  <c r="I104" i="1" l="1"/>
  <c r="G110" i="2"/>
  <c r="F110" i="2"/>
  <c r="E110" i="2"/>
  <c r="D110" i="2"/>
  <c r="C110" i="2"/>
  <c r="G93" i="2"/>
  <c r="F93" i="2"/>
  <c r="E93" i="2"/>
  <c r="D93" i="2"/>
  <c r="C93" i="2"/>
  <c r="G77" i="2"/>
  <c r="F77" i="2"/>
  <c r="E77" i="2"/>
  <c r="D77" i="2"/>
  <c r="C77" i="2"/>
  <c r="G55" i="2"/>
  <c r="F55" i="2"/>
  <c r="E55" i="2"/>
  <c r="D55" i="2"/>
  <c r="C55" i="2"/>
  <c r="G47" i="2"/>
  <c r="F47" i="2"/>
  <c r="E47" i="2"/>
  <c r="D47" i="2"/>
  <c r="C47" i="2"/>
  <c r="G34" i="2"/>
  <c r="F34" i="2"/>
  <c r="E34" i="2"/>
  <c r="D34" i="2"/>
  <c r="C34" i="2"/>
  <c r="G5" i="2"/>
  <c r="F5" i="2"/>
  <c r="E5" i="2"/>
  <c r="D5" i="2"/>
  <c r="C5" i="2"/>
  <c r="E132" i="2"/>
  <c r="D132" i="2"/>
  <c r="C132" i="2"/>
  <c r="E116" i="2"/>
  <c r="D116" i="2"/>
  <c r="C116" i="2"/>
  <c r="I103" i="1" l="1"/>
  <c r="M121" i="1"/>
  <c r="L121" i="1"/>
  <c r="K121" i="1"/>
  <c r="J121" i="1"/>
  <c r="G121" i="1"/>
  <c r="D121" i="1"/>
  <c r="C121" i="1"/>
  <c r="H9" i="1"/>
  <c r="H116" i="1"/>
  <c r="H113" i="1"/>
  <c r="H111" i="1"/>
  <c r="H109" i="1"/>
  <c r="H107" i="1"/>
  <c r="H100" i="1"/>
  <c r="H98" i="1"/>
  <c r="H97" i="1"/>
  <c r="H94" i="1"/>
  <c r="H92" i="1"/>
  <c r="H90" i="1"/>
  <c r="H88" i="1"/>
  <c r="H86" i="1"/>
  <c r="H83" i="1"/>
  <c r="H81" i="1"/>
  <c r="H79" i="1"/>
  <c r="H77" i="1"/>
  <c r="H75" i="1"/>
  <c r="H73" i="1"/>
  <c r="H71" i="1"/>
  <c r="H69" i="1"/>
  <c r="I69" i="1" s="1"/>
  <c r="H67" i="1"/>
  <c r="H63" i="1"/>
  <c r="H60" i="1"/>
  <c r="H58" i="1"/>
  <c r="H56" i="1"/>
  <c r="H53" i="1"/>
  <c r="H51" i="1"/>
  <c r="H49" i="1"/>
  <c r="H46" i="1"/>
  <c r="H44" i="1"/>
  <c r="H41" i="1"/>
  <c r="H39" i="1"/>
  <c r="H37" i="1"/>
  <c r="H35" i="1"/>
  <c r="H34" i="1"/>
  <c r="H32" i="1"/>
  <c r="H30" i="1"/>
  <c r="H28" i="1"/>
  <c r="H26" i="1"/>
  <c r="H15" i="1"/>
  <c r="M43" i="1"/>
  <c r="L43" i="1"/>
  <c r="K43" i="1"/>
  <c r="J43" i="1"/>
  <c r="G43" i="1"/>
  <c r="F43" i="1"/>
  <c r="E43" i="1"/>
  <c r="D43" i="1"/>
  <c r="H102" i="1" l="1"/>
  <c r="H121" i="1"/>
  <c r="H8" i="1"/>
  <c r="I121" i="1"/>
  <c r="H43" i="1"/>
  <c r="M102" i="1" l="1"/>
  <c r="L102" i="1"/>
  <c r="K102" i="1"/>
  <c r="J102" i="1"/>
  <c r="I111" i="1"/>
  <c r="I119" i="1"/>
  <c r="I109" i="1"/>
  <c r="I116" i="1"/>
  <c r="I113" i="1"/>
  <c r="I107" i="1" l="1"/>
  <c r="I102" i="1" s="1"/>
  <c r="C102" i="1"/>
  <c r="M85" i="1"/>
  <c r="L85" i="1"/>
  <c r="K85" i="1"/>
  <c r="J85" i="1"/>
  <c r="H85" i="1"/>
  <c r="G85" i="1"/>
  <c r="F85" i="1"/>
  <c r="E85" i="1"/>
  <c r="D85" i="1"/>
  <c r="I88" i="1"/>
  <c r="I90" i="1"/>
  <c r="I100" i="1"/>
  <c r="I98" i="1"/>
  <c r="I92" i="1"/>
  <c r="I97" i="1"/>
  <c r="I86" i="1"/>
  <c r="I94" i="1"/>
  <c r="I85" i="1" l="1"/>
  <c r="C85" i="1"/>
  <c r="M62" i="1"/>
  <c r="L62" i="1"/>
  <c r="K62" i="1"/>
  <c r="J62" i="1"/>
  <c r="H62" i="1"/>
  <c r="G62" i="1"/>
  <c r="F62" i="1"/>
  <c r="E62" i="1"/>
  <c r="D62" i="1"/>
  <c r="I75" i="1" l="1"/>
  <c r="I79" i="1"/>
  <c r="I83" i="1"/>
  <c r="I67" i="1"/>
  <c r="I63" i="1"/>
  <c r="I77" i="1"/>
  <c r="I73" i="1"/>
  <c r="I81" i="1"/>
  <c r="I71" i="1"/>
  <c r="I62" i="1" l="1"/>
  <c r="C62" i="1"/>
  <c r="H55" i="1"/>
  <c r="H137" i="1" s="1"/>
  <c r="M55" i="1"/>
  <c r="M137" i="1" s="1"/>
  <c r="L55" i="1"/>
  <c r="L137" i="1" s="1"/>
  <c r="K55" i="1"/>
  <c r="K137" i="1" s="1"/>
  <c r="J55" i="1"/>
  <c r="J137" i="1" s="1"/>
  <c r="G55" i="1"/>
  <c r="F55" i="1"/>
  <c r="F137" i="1" s="1"/>
  <c r="E55" i="1"/>
  <c r="E137" i="1" s="1"/>
  <c r="D55" i="1"/>
  <c r="D137" i="1" s="1"/>
  <c r="I60" i="1"/>
  <c r="I58" i="1"/>
  <c r="I56" i="1"/>
  <c r="I55" i="1" l="1"/>
  <c r="C55" i="1"/>
  <c r="I53" i="1" l="1"/>
  <c r="I51" i="1"/>
  <c r="I46" i="1"/>
  <c r="I49" i="1"/>
  <c r="I44" i="1" l="1"/>
  <c r="I43" i="1" s="1"/>
  <c r="C43" i="1"/>
  <c r="I35" i="1"/>
  <c r="I41" i="1"/>
  <c r="I30" i="1"/>
  <c r="I32" i="1"/>
  <c r="I34" i="1"/>
  <c r="I39" i="1"/>
  <c r="I37" i="1"/>
  <c r="I28" i="1"/>
  <c r="I26" i="1"/>
  <c r="I15" i="1" l="1"/>
  <c r="I9" i="1" l="1"/>
  <c r="I19" i="1" l="1"/>
  <c r="I21" i="1"/>
  <c r="I20" i="1"/>
  <c r="I18" i="1"/>
  <c r="I22" i="1" l="1"/>
  <c r="I17" i="1"/>
  <c r="I16" i="1" l="1"/>
  <c r="I8" i="1" s="1"/>
  <c r="I137" i="1" s="1"/>
  <c r="C8" i="1"/>
  <c r="C137" i="1" s="1"/>
</calcChain>
</file>

<file path=xl/comments1.xml><?xml version="1.0" encoding="utf-8"?>
<comments xmlns="http://schemas.openxmlformats.org/spreadsheetml/2006/main">
  <authors>
    <author>ARTPLAN</author>
  </authors>
  <commentList>
    <comment ref="E56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Robert John Mc Mahon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2 อัตรา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3 อัตรา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ลาศึกษาต่อ 1 อัตรา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พิศดาร  แสนชาติ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ลาศึกษาต่อ 2 อัตรา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Piyush Dandriyal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UO515 และ UO516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ลาศึกษาต่อ 2 อัตรา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ศึกษาต่อนอกเวลา 1 อัตรา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4 อัตรา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1 อัตรา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ศึกษาต่อนอกเวลา 1 อัตรา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ARTPLAN:</t>
        </r>
        <r>
          <rPr>
            <sz val="9"/>
            <color indexed="81"/>
            <rFont val="Tahoma"/>
            <family val="2"/>
          </rPr>
          <t xml:space="preserve">
ศึกษาต่อ 2 อัตรา</t>
        </r>
      </text>
    </comment>
  </commentList>
</comments>
</file>

<file path=xl/sharedStrings.xml><?xml version="1.0" encoding="utf-8"?>
<sst xmlns="http://schemas.openxmlformats.org/spreadsheetml/2006/main" count="295" uniqueCount="219">
  <si>
    <t>เอกสารหมายเลข ว5</t>
  </si>
  <si>
    <t>ตารางสรุปการกำหนดกรอบอัตรากำลังสายวิชาการ ประจำปีงบประมาณ พ.ศ. 2566 - 2569</t>
  </si>
  <si>
    <t>มหาวิทยาลัยราชภัฏสกลนคร</t>
  </si>
  <si>
    <t>รวม</t>
  </si>
  <si>
    <t>ตำแหน่งเพิ่มใหม่ 2566-2569</t>
  </si>
  <si>
    <t>ที่</t>
  </si>
  <si>
    <t>คณะ</t>
  </si>
  <si>
    <t>บุคลากร</t>
  </si>
  <si>
    <t>ข้าราชการ</t>
  </si>
  <si>
    <t>พนักงานในสถาบัน</t>
  </si>
  <si>
    <t>ลูกจ้างชั่วคราว</t>
  </si>
  <si>
    <t>อัตรากำลัง</t>
  </si>
  <si>
    <t>เพิ่มในปี</t>
  </si>
  <si>
    <t>(5)</t>
  </si>
  <si>
    <t>เพิ่มใหม่</t>
  </si>
  <si>
    <t>คณะครุศาสตร์</t>
  </si>
  <si>
    <t>สาขาวิชาการบริหารและพัฒนาการศึกษา</t>
  </si>
  <si>
    <t>สาขาวิชาวิจัยและประเมินผลการศึกษา</t>
  </si>
  <si>
    <t>สาขาวิชาการศึกษาปฐมวัย</t>
  </si>
  <si>
    <t>สาขาวิชาการศึกษาพิเศษ</t>
  </si>
  <si>
    <t>สาขาวิชาพลศึกษาและวิทยาศาสตร์การกีฬา</t>
  </si>
  <si>
    <t>สาขาวิชานวัตกรรมและคอมพิวเตอร์ศึกษา</t>
  </si>
  <si>
    <t>สาขาวิชาจิตวิทยาการศึกษาและการแนะแนว</t>
  </si>
  <si>
    <t>สาขาวิชาสังคมศึกษา</t>
  </si>
  <si>
    <t>สาขาวิชาการสอนภาษาอังกฤษ</t>
  </si>
  <si>
    <t>สาขาวิชาการสอนภาษาไทย</t>
  </si>
  <si>
    <t>สาขาวิชาวิทยาศาสตร์</t>
  </si>
  <si>
    <t>คณะเทคโนโลยีการเกษตร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</si>
  <si>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</si>
  <si>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</si>
  <si>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</si>
  <si>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</si>
  <si>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สาขาวิชาธุรกิจการเกษตร</t>
  </si>
  <si>
    <t>คณะเทคโนโลยีอุตสาหกรรม</t>
  </si>
  <si>
    <t>สาขาวิชาโยธาและสถาปัตยกรรม</t>
  </si>
  <si>
    <t>สาขาวิชาไฟฟ้าและอิเล็กทรอนิกส์</t>
  </si>
  <si>
    <t>สาขาวิชาเครื่องกลและอุตสาหการ</t>
  </si>
  <si>
    <t>คณะมนุษยศาสตร์และสังคมศาสตร์</t>
  </si>
  <si>
    <t>สาขาวิชาภาษาต่างประเทศ</t>
  </si>
  <si>
    <t>สาขาวิชาภาษาไทย</t>
  </si>
  <si>
    <t>สาขาวิชาสารสนเทศศาสตร์</t>
  </si>
  <si>
    <t>สาขาวิชาการท่องเที่ยวและการโรงแรม</t>
  </si>
  <si>
    <t>สาขาวิชาดนตรี</t>
  </si>
  <si>
    <t>สาขาวิชาสังคมศาสตร์</t>
  </si>
  <si>
    <t>สาขาวิชานิติศาสตร์</t>
  </si>
  <si>
    <t>สาขาวิชาศิลปกรรม</t>
  </si>
  <si>
    <t>สาขาวิชาการพัฒนาชุมชน</t>
  </si>
  <si>
    <t>สาขาวิชารัฐศาสตร์</t>
  </si>
  <si>
    <t>คณะวิทยาการจัดการ</t>
  </si>
  <si>
    <t>สาขาวิชาการบัญชี</t>
  </si>
  <si>
    <t>สาขาวิชาเศรษฐศาสตร์ธุรกิจ</t>
  </si>
  <si>
    <t>สาขาวิชารัฐประศาสนศาสตร์</t>
  </si>
  <si>
    <t>สาขาวิชาคอมพิวเตอร์ธุรกิจ</t>
  </si>
  <si>
    <t>สาขาวิชาการบริหารทรัพยากรมนุษย์และการจัดการทั่วไป</t>
  </si>
  <si>
    <t>สาขาวิชาการเงินการธนาคาร</t>
  </si>
  <si>
    <t>สาขาวิชาการตลาด การจัดการโลจิสติกส์และการค้าปลีก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</si>
  <si>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</si>
  <si>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</si>
  <si>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</si>
  <si>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</si>
  <si>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</si>
  <si>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สาขาวิชาวิทยาศาสตร์สุขภาพ</t>
  </si>
  <si>
    <t>สาขาวิชาคณิตศาสตร์และสถิติ</t>
  </si>
  <si>
    <t>สาขาวิชาคอมพิวเตอร์</t>
  </si>
  <si>
    <t>สาขาวิชาวิทยาศาสตร์สิ่งแวดล้อม</t>
  </si>
  <si>
    <t>โรงเรียนวิถีธรรมแห่งมหาวิทยาลัยราชภัฏสกลนคร</t>
  </si>
  <si>
    <t>อนุบาล 1</t>
  </si>
  <si>
    <t>อนุบาล 2</t>
  </si>
  <si>
    <t>อนุบาล 3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</si>
  <si>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</si>
  <si>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</si>
  <si>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</si>
  <si>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</si>
  <si>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</si>
  <si>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</si>
  <si>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</si>
  <si>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</si>
  <si>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</si>
  <si>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</si>
  <si>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</si>
  <si>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</si>
  <si>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 xml:space="preserve">                                            * จัดตั้งตามมติสภามหาวิทยาลัย</t>
  </si>
  <si>
    <t>สาขาวิชาคหกรรม</t>
  </si>
  <si>
    <t>พื้นฐานวิศวกรรมและเทคโนโลยี (สาขาใหม่)</t>
  </si>
  <si>
    <t>*** ไม่มีข้อมูลแผนการเรียนของสาขาวิชานี้</t>
  </si>
  <si>
    <t>บัณฑิตวิทยาลัย</t>
  </si>
  <si>
    <t>สาขาวิชาการบริหารและพัฒนาการศึกษา ป.เอก</t>
  </si>
  <si>
    <t>สาขาวิชาฟิสิกส์ ป.เอก</t>
  </si>
  <si>
    <t>สาขาวิชาฟิสิกส์ ป.โท</t>
  </si>
  <si>
    <t>สาขาวิชาวิจัยหลักสูตรและการสอน ป.เอก</t>
  </si>
  <si>
    <t>สาขาวิชาการบริหารการศึกษา ป.เอก</t>
  </si>
  <si>
    <t>ที่พึงมี (1)</t>
  </si>
  <si>
    <t>(2)</t>
  </si>
  <si>
    <t>อุดมศึกษา (3)</t>
  </si>
  <si>
    <t>(4)</t>
  </si>
  <si>
    <t>(6)=(2)+(3)+(4)+(5)</t>
  </si>
  <si>
    <t>(7)=(1)-(6)</t>
  </si>
  <si>
    <t>กรอบปี 66
(ถ้ามี)</t>
  </si>
  <si>
    <t>ข้อมูลจำนวนหลักสูตร จำแนกตามคณะ/สาขาวิชา/หลักสูตร ประจำปีงบประมาณ พ.ศ. 2566 - 2569</t>
  </si>
  <si>
    <t>คณะ/สาขาวิชา/หลักสูตร</t>
  </si>
  <si>
    <t>จำนวนหลักสูตร</t>
  </si>
  <si>
    <t>ครุศาสตรบัณฑิต ฉบับ :: ใหม่ ปี :: 2563 :: หลักสูตรปกติ :: การประถมศึกษา</t>
  </si>
  <si>
    <t>ครุศาสตรบัณฑิต ฉบับ :: ปรับปรุง ปี :: 2562 :: หลักสูตรปกติ :: คณิตศาสตร์</t>
  </si>
  <si>
    <t>ครุศาสตรบัณฑิต ฉบับ :: ปรับปรุง ปี :: 2562 :: หลักสูตรปกติ :: คหกรรมศาสตร์</t>
  </si>
  <si>
    <t>ครุศาสตรบัณฑิต ฉบับ :: ปรับปรุง ปี :: 2566 :: หลักสูตรปกติ :: ดนตรีศึกษา</t>
  </si>
  <si>
    <t>ครุศาสตรบัณฑิต ฉบับ :: ปรับปรุง ปี :: 2562 :: หลักสูตรปกติ :: พลศึกษา</t>
  </si>
  <si>
    <t>ครุศาสตรบัณฑิต ฉบับ :: ปรับปรุง ปี :: 2562 :: หลักสูตรปกติ :: ฟิสิกส์</t>
  </si>
  <si>
    <t>ครุศาสตรบัณฑิต ฉบับ :: ปรับปรุง ปี :: 2562 :: หลักสูตรปกติ :: ภาษาอังกฤษ</t>
  </si>
  <si>
    <t>ครุศาสตรบัณฑิต ฉบับ :: ปรับปรุง ปี :: 2562 :: หลักสูตรปกติ :: ภาษาไทย</t>
  </si>
  <si>
    <t>ครุศาสตรบัณฑิต ฉบับ :: ปรับปรุง ปี :: 2562 :: หลักสูตรปกติ :: สังคมศึกษา</t>
  </si>
  <si>
    <t>ครุศาสตรบัณฑิต ฉบับ :: ปรับปรุง ปี :: 2562 :: หลักสูตรปกติ :: อุตสาหกรรมศิลป์</t>
  </si>
  <si>
    <t>ครุศาสตรบัณฑิต ฉบับ :: ปรับปรุง ปี :: 2566 :: หลักสูตรปกติ :: เกษตรศาสตร์</t>
  </si>
  <si>
    <t>ครุศาสตรบัณฑิต ฉบับ :: ใหม่ ปี :: 2562 :: หลักสูตรปกติ :: เคมี</t>
  </si>
  <si>
    <t>ครุศาสตรบัณฑิต ฉบับ :: ปรับปรุง ปี :: 2562 :: หลักสูตรปกติ :: การศึกษาปฐมวัย</t>
  </si>
  <si>
    <t>ครุศาสตรบัณฑิต ฉบับ :: ปรับปรุง ปี :: 2562 :: หลักสูตรปกติ :: วิทยาศาสตร์ทั่วไป</t>
  </si>
  <si>
    <t>ครุศาสตรบัณฑิต ฉบับ :: ปรับปรุง ปี :: 2562 :: หลักสูตรปกติ :: นวัตกรรมและคอมพิวเตอร์ศึกษา</t>
  </si>
  <si>
    <t>ครุศาสตรบัณฑิต ฉบับ :: ปรับปรุง ปี :: 2562 :: หลักสูตรปกติ :: การศึกษาพิเศษและภาษาอังกฤษ</t>
  </si>
  <si>
    <t>สาขาวิชาหลักสูตรและการสอน</t>
  </si>
  <si>
    <t>วิทยาศาสตรบัณฑิต ฉบับ :: ปรับปรุง ปี :: 2564 :: หลักสูตรปกติ :: บริหารธุรกิจการเกษตร</t>
  </si>
  <si>
    <t>วิทยาศาสตรบัณฑิต ฉบับ :: ปรับปรุง ปี :: 2564 :: หลักสูตรปกติ :: พืชศาสตร์</t>
  </si>
  <si>
    <t>วิทยาศาสตรบัณฑิต ฉบับ :: ปรับปรุง ปี :: 2564 :: หลักสูตรปกติ :: วิทยาศาสตร์การเพาะเลี้ยงสัตว์น้ำ</t>
  </si>
  <si>
    <t>วิทยาศาสตรบัณฑิต ฉบับ :: ปรับปรุง ปี :: 2564 :: หลักสูตรปกติ :: วิทยาศาสตร์และเทคโนโลยีการอาหาร</t>
  </si>
  <si>
    <t>วิทยาศาสตรบัณฑิต ฉบับ :: ปรับปรุง ปี :: 2564 :: หลักสูตรปกติ :: เทคนิคการสัตวแพทย์</t>
  </si>
  <si>
    <t>วิทยาศาสตรบัณฑิต ฉบับ :: ปรับปรุง ปี :: 2564 :: หลักสูตรปกติ :: สัตวศาสตร์</t>
  </si>
  <si>
    <t>เทคโนโลยีบัณฑิต ฉบับ :: ปรับปรุง ปี :: 2562 :: หลักสูตรปกติ :: เทคโนโลยีไฟฟ้าและอิเล็กทรอนิกส์</t>
  </si>
  <si>
    <t>เทคโนโลยีบัณฑิต ฉบับ :: ปรับปรุง ปี :: 2562 :: หลักสูตรปกติ :: เทคโนโลยีโยธาและสถาปัตยกรรม</t>
  </si>
  <si>
    <t>เทคโนโลยีบัณฑิต ฉบับ :: ปรับปรุง ปี :: 2562 :: หลักสูตรปกติ :: เทคโนโลยีเครื่องกลและการผลิต</t>
  </si>
  <si>
    <t>นิติศาสตรบัณฑิต ฉบับ :: ปรับปรุง ปี :: 2563 :: หลักสูตรปกติ :: นิติศาสตร์</t>
  </si>
  <si>
    <t>รัฐศาสตรบัณฑิต ฉบับ :: ปรับปรุง ปี :: 2564 :: หลักสูตรปกติ :: รัฐศาสตร์</t>
  </si>
  <si>
    <t>ศิลปกรรมศาสตรบัณฑิต ฉบับ :: ปรับปรุง ปี :: 2563 :: หลักสูตรปกติ :: ทัศนศิลป์</t>
  </si>
  <si>
    <t>ศิลปศาสตรบัณฑิต ฉบับ :: ปรับปรุง ปี :: 2564 :: หลักสูตรปกติ :: การท่องเที่ยว</t>
  </si>
  <si>
    <t>ศิลปศาสตรบัณฑิต ฉบับ :: ปรับปรุง ปี :: 2564 :: หลักสูตรปกติ :: การพัฒนาชุมชน</t>
  </si>
  <si>
    <t>ศิลปศาสตรบัณฑิต ฉบับ :: ใหม่ ปี :: 2564 :: หลักสูตรปกติ :: ภาษาจีน</t>
  </si>
  <si>
    <t>ศิลปศาสตรบัณฑิต ฉบับ :: ปรับปรุง ปี :: 2564 :: หลักสูตรปกติ :: ภาษาอังกฤษ</t>
  </si>
  <si>
    <t>ศิลปศาสตรบัณฑิต ฉบับ :: ปรับปรุง ปี :: 2565 :: หลักสูตรปกติ :: ภาษาอังกฤษเพื่อการสื่อสารทางธุรกิจ</t>
  </si>
  <si>
    <t>ศิลปศาสตรบัณฑิต ฉบับ :: ปรับปรุง ปี :: 2564 :: หลักสูตรปกติ :: ภาษาไทยเพื่อการสื่อสาร</t>
  </si>
  <si>
    <t>ศิลปศาสตรบัณฑิต ฉบับ :: ใหม่ ปี :: 2566 :: หลักสูตรปกติ :: สารสนเทศศึกษาและการจัดการสื่อดิจิทัล</t>
  </si>
  <si>
    <t>หลักสูตรศิลปกรรมศาสตรบัณฑิต  สาขาวิชาดนตรี หลักสูตร ปี 2566 (รออนุมัติ)</t>
  </si>
  <si>
    <t>บริหารธุรกิจบัณฑิต ฉบับ :: ปรับปรุง ปี :: 2563 :: หลักสูตรปกติ :: การจัดการธุรกิจค้าปลีก</t>
  </si>
  <si>
    <t>บริหารธุรกิจบัณฑิต ฉบับ :: ปรับปรุง ปี :: 2564 :: หลักสูตรปกติ :: คอมพิวเตอร์ธุรกิจ</t>
  </si>
  <si>
    <t>บัญชีบัณฑิต ฉบับ :: ปรับปรุง ปี :: 2564 :: หลักสูตรปกติ :: บัญชี</t>
  </si>
  <si>
    <t>รัฐประศาสนศาสตรบัณฑิต ฉบับ ปรับปรุง 2565  (รออนุมัติ)</t>
  </si>
  <si>
    <t>นิเทศศาสตรบัณฑิต ฉบับ ปรับปรุง ปี 2565 (รออนุมัติ)</t>
  </si>
  <si>
    <t>บริหารธุรกิจบัณฑิต ฉบับ :: ปรับปรุง ปี :: 2564 :: หลักสูตรปกติ :: บริหารธุรกิจ</t>
  </si>
  <si>
    <t>บริหารธุรกิจบัณฑิต ฉบับ :: ใหม่ ปี :: 2566 :: หลักสูตรปกติ :: การจัดการธุรกิจเกมและอีสปอร์ต</t>
  </si>
  <si>
    <t>วิทยาศาสตรบัณฑิต ฉบับ :: ปรับปรุง ปี :: 2564 :: หลักสูตรปกติ :: คณิตศาสตร์</t>
  </si>
  <si>
    <t>วิทยาศาสตรบัณฑิต ฉบับ :: ปรับปรุง ปี :: 2564 :: หลักสูตรปกติ :: ฟิสิกส์</t>
  </si>
  <si>
    <t>วิทยาศาสตรบัณฑิต ฉบับ :: ปรับปรุง ปี :: 2564 :: หลักสูตรปกติ :: วิทยาการคอมพิวเตอร์</t>
  </si>
  <si>
    <t>วิทยาศาสตรบัณฑิต ฉบับ :: ปรับปรุง ปี :: 2563 :: หลักสูตรปกติ :: เทคโนโลยีคอมพิวเตอร์และดิจิทัล</t>
  </si>
  <si>
    <t>วิทยาศาสตรบัณฑิต ฉบับ :: ปรับปรุง ปี :: 2566 :: หลักสูตรปกติ :: วิทยาศาสตร์สิ่งแวดล้อม</t>
  </si>
  <si>
    <t>วิทยาศาสตรบัณฑิต ฉบับ :: ปรับปรุง ปี :: 2564 :: หลักสูตรปกติ :: เคมี</t>
  </si>
  <si>
    <t>วิทยาศาสตรบัณฑิต ฉบับ :: ปรับปรุง ปี :: 2564 :: หลักสูตรปกติ :: ชีววิทยา</t>
  </si>
  <si>
    <t>สาธารณสุขศาสตรบัณฑิต ฉบับ :: ปรับปรุง ปี :: 2564 :: หลักสูตรปกติ :: สาธารณสุขศาสตร์</t>
  </si>
  <si>
    <t>หมายเหตุ</t>
  </si>
  <si>
    <t>รออนุมัติ</t>
  </si>
  <si>
    <t>วิทยาศาสตรบัณฑิต ฉบับ :: ปรับปรุง ปี :: 2566 :: วิทยาการข้อมูล (รออนุมัติ)</t>
  </si>
  <si>
    <t>(ที่มา: ว4)</t>
  </si>
  <si>
    <t>บุคลากรในปัจจุบัน (ที่มา: ว1)</t>
  </si>
  <si>
    <t>หลักสูตรและการสอน</t>
  </si>
  <si>
    <t>ศูนย์ฝึกประสบการณ์วิชาชีพครู</t>
  </si>
  <si>
    <t>ครุศาสตรบัณฑิต ฉบับ : ปรับปรุง ปี : 2562 :คณิตศาสตร์ (ค.บ.)</t>
  </si>
  <si>
    <t>ครุศาสตรบัณฑิต ฉบับ : ปรับปรุง ปี : 2562 : ฟิสิกส์ (ค.บ.)</t>
  </si>
  <si>
    <t>ครุศาสตรบัณฑิต ฉบับ : ใหม่ ปี : 2562 : เคมี (ค.บ.)</t>
  </si>
  <si>
    <t>ครุศาสตรบัณฑิต ฉบับ : ใหม่ ปี : 2563 : การประถมศึกษา</t>
  </si>
  <si>
    <t>ครุศาสตรบัณฑิต ฉบับ : ปรับปรุง ปี : 2562 : 
อุตสาหกรรมศิลป์และเทคโนโลยี</t>
  </si>
  <si>
    <t>ครุศาสตรบัณฑิต ฉบับ : ปรับปรุง ปี : 2566 : เกษตรศาสตร์</t>
  </si>
  <si>
    <t>ครุศาสตรบัณฑิต ฉบับ : ปรับปรุง ปี : 2562 : คหกรรมศาสตร์</t>
  </si>
  <si>
    <t>ครุศาสตรบัณฑิต ฉบับ : ปรับปรุง ปี : 2562 : การศึกษาปฐมวัย</t>
  </si>
  <si>
    <t>ครุศาสตรบัณฑิต ฉบับ : ปรับปรุง ปี : 2562 : 
การศึกษาพิเศษและภาษาอังกฤษ</t>
  </si>
  <si>
    <t>ครุศาสตรบัณฑิต ฉบับ : ปรับปรุง ปี : 2562 : พลศึกษา</t>
  </si>
  <si>
    <t>ครุศาสตรบัณฑิต ฉบับ : ปรับปรุง ปี : 2562 : 
นวัตกรรมและคอมพิวเตอร์ศึกษา</t>
  </si>
  <si>
    <t>ครุศาสตรบัณฑิต ฉบับ : ปรับปรุง ปี : 2562 : สังคมศึกษา</t>
  </si>
  <si>
    <t>ครุศาสตรบัณฑิต ฉบับ : ปรับปรุง ปี : 2562 : ภาษาอังกฤษ</t>
  </si>
  <si>
    <t>ครุศาสตรบัณฑิต ฉบับ :: ปรับปรุง ปี :: 2562 : ภาษาไทย</t>
  </si>
  <si>
    <t>ครุศาสตรบัณฑิต ฉบับ :: ปรับปรุง ปี :: 2562 : วิทยาศาสตร์ทั่วไป</t>
  </si>
  <si>
    <t>วิทยาศาสตรบัณฑิต ฉบับ : ปรับปรุง ปี : 2564 : พืชศาสตร์</t>
  </si>
  <si>
    <t>วิทยาศาสตรบัณฑิต ฉบับ : ปรับปรุง ปี : 2564 : สัตวศาสตร์</t>
  </si>
  <si>
    <t>วิทยาศาสตรบัณฑิต ฉบับ : ปรับปรุง ปี : 2564 : เทคนิคการสัตวแพทย์</t>
  </si>
  <si>
    <t>วิทยาศาสตรบัณฑิต ฉบับ : ปรับปรุง ปี : 2564 : 
วิทยาศาสตร์การเพาะเลี้ยงสัตว์น้ำ</t>
  </si>
  <si>
    <t>วิทยาศาสตรบัณฑิต ฉบับ : ปรับปรุง ปี : 2564 : 
วิทยาศาสตร์และเทคโนโลยีการอาหาร</t>
  </si>
  <si>
    <t>วิทยาศาสตรบัณฑิต ฉบับ : ปรับปรุง ปี : 2564 : บริหารธุรกิจการเกษตร</t>
  </si>
  <si>
    <t>เทคโนโลยีบัณฑิต ฉบับ : ปรับปรุง ปี : 2562 : 
เทคโนโลยีโยธาและสถาปัตยกรรม</t>
  </si>
  <si>
    <t>เทคโนโลยีบัณฑิต ฉบับ : ปรับปรุง ปี : 2562 : 
เทคโนโลยีไฟฟ้าและอิเล็กทรอนิกส์</t>
  </si>
  <si>
    <t>เทคโนโลยีบัณฑิต ฉบับ : ปรับปรุง ปี : 2562 : 
เทคโนโลยีเครื่องกลและการผลิต</t>
  </si>
  <si>
    <t>ศิลปศาสตรบัณฑิต ฉบับ : ใหม่ ปี : 2564 : ภาษาจีน</t>
  </si>
  <si>
    <t>ศิลปศาสตรบัณฑิต ฉบับ : ปรับปรุง ปี : 2564 : ภาษาอังกฤษ</t>
  </si>
  <si>
    <t>ศิลปศาสตรบัณฑิต ฉบับ : ปรับปรุง ปี : 2565 :
ภาษาอังกฤษเพื่อการสื่อสารทางธุรกิจ</t>
  </si>
  <si>
    <t>ศิลปศาสตรบัณฑิต ฉบับ : ปรับปรุง ปี : 2564 : ภาษาไทยเพื่อการสื่อสาร</t>
  </si>
  <si>
    <t>ศิลปศาสตรบัณฑิต ฉบับ : ปรับปรุง ปี : 2564 : การท่องเที่ยว</t>
  </si>
  <si>
    <t>ศิลปศาสตรบัณฑิต ฉบับ : ใหม่ ปี : 2566 : 
สารสนเทศศึกษาและการจัดการสื่อดิจิทัล</t>
  </si>
  <si>
    <t>ศิลปกรรมศาสตรบัณฑิต ฉบับ : ใหม่ : ปี : 2566 : ดนตรี</t>
  </si>
  <si>
    <t>นิติศาสตรบัณฑิต ฉบับ : ปรับปรุง ปี : 2563 : นิติศาสตร์</t>
  </si>
  <si>
    <t>ศิลปกรรมศาสตรบัณฑิต ฉบับ : ปรับปรุง ปี : 2563 : ทัศนศิลป์</t>
  </si>
  <si>
    <t>ศิลปศาสตรบัณฑิต ฉบับ : ปรับปรุง ปี : 2564 : การพัฒนาชุมชน</t>
  </si>
  <si>
    <t>รัฐศาสตรบัณฑิต ฉบับ : ปรับปรุง ปี : 2564 : รัฐศาสตร์</t>
  </si>
  <si>
    <t>บัญชีบัณฑิต ฉบับ : ปรับปรุง ปี : 2564 : บัญชี</t>
  </si>
  <si>
    <t xml:space="preserve">สาขาวิชาเศรษฐศาสตร์ธุรกิจ </t>
  </si>
  <si>
    <t>ศิลปศาสตรบัณฑิต  ฉบับ : ใหม่  ปี : 2557 : 
วัฒนธรรมศึกษาเพื่อการพัฒนา (ปิดหลักสูตร)</t>
  </si>
  <si>
    <t>เศรษฐศาสตรบัณฑิต ฉบับ : ปรับปรุง  ปี : 2560 : 
เศรษฐศาสตร์ (ปิดหลักสูตร)</t>
  </si>
  <si>
    <t>รัฐประศาสนศาสตรบัณฑิต ฉบับ ปรับปรุง 2565 : รัฐประศาสนศาสตร์</t>
  </si>
  <si>
    <t>บริหารธุรกิจบัณฑิต ฉบับ : ปรับปรุง ปี : 2564 : คอมพิวเตอร์ธุรกิจ</t>
  </si>
  <si>
    <t>บริหารธุรกิจบัณฑิต ฉบับ : ปรับปรุง ปี : 2564 : บริหารธุรกิจ</t>
  </si>
  <si>
    <t>บริหารธุรกิจบัณฑิต ฉบับ : ใหม่ ปี : 2566 :
การจัดการธุรกิจเกมและอีสปอร์ต</t>
  </si>
  <si>
    <t>บริหารธุรกิจบัณฑิต ฉบับ : ปรับปรุง ปี : 2563 : การจัดการธุรกิจค้าปลีก</t>
  </si>
  <si>
    <t>นิเทศศาสตรบัณฑิต ฉบับ ปรับปรุง ปี 2565 : นิเทศศาสตร์</t>
  </si>
  <si>
    <t>วิทยาศาสตรบัณฑิต ฉบับ : ปรับปรุง ปี : 2564 : เคมี</t>
  </si>
  <si>
    <t>วิทยาศาสตรบัณฑิต ฉบับ : ปรับปรุง ปี : 2564 : ชีววิทยา</t>
  </si>
  <si>
    <t>สาธารณสุขศาสตรบัณฑิต ฉบับ : ปรับปรุง ปี : 2564 : สาธารณสุขศาสตร์</t>
  </si>
  <si>
    <t>วิทยาศาสตรบัณฑิต ฉบับ : ปรับปรุง ปี : 2564 : คณิตศาสตร์</t>
  </si>
  <si>
    <t>วิทยาศาสตรบัณฑิต ฉบับ : ปรับปรุง ปี : 2566 : วิทยาการข้อมูล</t>
  </si>
  <si>
    <t>วิทยาศาสตรบัณฑิต ฉบับ : ปรับปรุง ปี : 2564 : วิทยาการคอมพิวเตอร์</t>
  </si>
  <si>
    <t>วิทยาศาสตรบัณฑิต ฉบับ : ปรับปรุง ปี : 2563 :
เทคโนโลยีคอมพิวเตอร์และดิจิทัล</t>
  </si>
  <si>
    <t>วิทยาศาสตรบัณฑิต ฉบับ : ปรับปรุง ปี : 2566 : วิทยาศาสตร์สิ่งแวดล้อม</t>
  </si>
  <si>
    <t>ปรัชญาดุษฎีบัณฑิต  ฉบับ : ปรับปรุง  ปี : 2564 : ฟิสิกส์ ป.เอก</t>
  </si>
  <si>
    <t>วิทยาศาสตรบัณฑิต ฉบับ : ปรับปรุง ปี : 2564 : ฟิสิกส์ ป.ตรี</t>
  </si>
  <si>
    <t>วิทยาศาสตรมหาบัณฑิต  ฉบับ : ปรับปรุง  ปี : 2564 : ฟิสิกส์ ป.โท</t>
  </si>
  <si>
    <t>ปรัชญาดุษฎีบัณฑิต  ฉบับ : ปรับปรุง  ปี : 2563 : 
การบริหารและพัฒนาการศึกษา ป.เอก</t>
  </si>
  <si>
    <t>ปรัชญาดุษฎีบัณฑิต  ฉบับ : ปรับปรุง  ปี : 2562 : 
วิจัยหลักสูตรและการสอน ป.เอก</t>
  </si>
  <si>
    <t>ครุศาสตรดุษฎีบัณฑิต  ฉบับ : ปรับปรุง  ปี : 2564 : 
การบริหารการศึกษา ป.เอก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</si>
</sst>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87" fontId="2" fillId="0" borderId="9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87" fontId="5" fillId="0" borderId="9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87" fontId="5" fillId="2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 indent="1"/>
    </xf>
    <xf numFmtId="187" fontId="5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wrapText="1" indent="1"/>
    </xf>
    <xf numFmtId="187" fontId="6" fillId="0" borderId="9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87" fontId="6" fillId="0" borderId="9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187" fontId="6" fillId="0" borderId="5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87" fontId="5" fillId="0" borderId="11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187" fontId="6" fillId="0" borderId="14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87" fontId="6" fillId="0" borderId="11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87" fontId="2" fillId="0" borderId="1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7" fontId="2" fillId="0" borderId="11" xfId="1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87" fontId="5" fillId="3" borderId="7" xfId="1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187" fontId="5" fillId="0" borderId="14" xfId="1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 indent="1"/>
    </xf>
    <xf numFmtId="187" fontId="2" fillId="0" borderId="9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187" fontId="2" fillId="0" borderId="1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quotePrefix="1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 indent="1"/>
    </xf>
    <xf numFmtId="187" fontId="2" fillId="0" borderId="9" xfId="1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187" fontId="5" fillId="0" borderId="9" xfId="1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 indent="1"/>
    </xf>
    <xf numFmtId="187" fontId="2" fillId="0" borderId="14" xfId="1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187" fontId="2" fillId="0" borderId="5" xfId="1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 indent="1"/>
    </xf>
    <xf numFmtId="1" fontId="2" fillId="0" borderId="0" xfId="0" applyNumberFormat="1" applyFont="1"/>
    <xf numFmtId="0" fontId="5" fillId="0" borderId="13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41"/>
  <sheetViews>
    <sheetView tabSelected="1" view="pageBreakPreview" zoomScale="115" zoomScaleNormal="100" zoomScaleSheetLayoutView="115" workbookViewId="0">
      <pane xSplit="1" ySplit="7" topLeftCell="B64" activePane="bottomRight" state="frozen"/>
      <selection pane="topRight" activeCell="B1" sqref="B1"/>
      <selection pane="bottomLeft" activeCell="A8" sqref="A8"/>
      <selection pane="bottomRight" activeCell="N69" sqref="N69"/>
    </sheetView>
  </sheetViews>
  <sheetFormatPr defaultRowHeight="18.75" x14ac:dyDescent="0.3"/>
  <cols>
    <col min="1" max="1" width="3.625" style="12" customWidth="1"/>
    <col min="2" max="2" width="47.5" style="10" bestFit="1" customWidth="1"/>
    <col min="3" max="3" width="7.125" style="10" bestFit="1" customWidth="1"/>
    <col min="4" max="4" width="7.25" style="83" bestFit="1" customWidth="1"/>
    <col min="5" max="5" width="11.375" style="83" bestFit="1" customWidth="1"/>
    <col min="6" max="6" width="9.125" style="83" bestFit="1" customWidth="1"/>
    <col min="7" max="7" width="7.625" style="83" bestFit="1" customWidth="1"/>
    <col min="8" max="8" width="14.375" style="83" bestFit="1" customWidth="1"/>
    <col min="9" max="9" width="8" style="10" bestFit="1" customWidth="1"/>
    <col min="10" max="13" width="4.375" style="10" bestFit="1" customWidth="1"/>
    <col min="14" max="14" width="27.375" style="10" bestFit="1" customWidth="1"/>
    <col min="15" max="15" width="13" style="10" bestFit="1" customWidth="1"/>
    <col min="16" max="16384" width="9" style="10"/>
  </cols>
  <sheetData>
    <row r="1" spans="1:13" ht="2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11" customFormat="1" ht="21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1" customFormat="1" ht="21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11" customFormat="1" ht="6.75" customHeigh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21" customHeight="1" x14ac:dyDescent="0.3">
      <c r="A5" s="55"/>
      <c r="B5" s="56"/>
      <c r="C5" s="55" t="s">
        <v>156</v>
      </c>
      <c r="D5" s="87" t="s">
        <v>157</v>
      </c>
      <c r="E5" s="88"/>
      <c r="F5" s="88"/>
      <c r="G5" s="94" t="s">
        <v>97</v>
      </c>
      <c r="H5" s="92" t="s">
        <v>3</v>
      </c>
      <c r="I5" s="55" t="s">
        <v>11</v>
      </c>
      <c r="J5" s="89" t="s">
        <v>4</v>
      </c>
      <c r="K5" s="90"/>
      <c r="L5" s="90"/>
      <c r="M5" s="91"/>
    </row>
    <row r="6" spans="1:13" s="12" customFormat="1" ht="21" customHeight="1" x14ac:dyDescent="0.3">
      <c r="A6" s="57" t="s">
        <v>5</v>
      </c>
      <c r="B6" s="57" t="s">
        <v>6</v>
      </c>
      <c r="C6" s="57" t="s">
        <v>7</v>
      </c>
      <c r="D6" s="58" t="s">
        <v>8</v>
      </c>
      <c r="E6" s="59" t="s">
        <v>9</v>
      </c>
      <c r="F6" s="60" t="s">
        <v>10</v>
      </c>
      <c r="G6" s="93"/>
      <c r="H6" s="93"/>
      <c r="I6" s="57" t="s">
        <v>14</v>
      </c>
      <c r="J6" s="89" t="s">
        <v>12</v>
      </c>
      <c r="K6" s="90"/>
      <c r="L6" s="90"/>
      <c r="M6" s="91"/>
    </row>
    <row r="7" spans="1:13" s="12" customFormat="1" ht="21" customHeight="1" x14ac:dyDescent="0.3">
      <c r="A7" s="61"/>
      <c r="B7" s="61"/>
      <c r="C7" s="61" t="s">
        <v>91</v>
      </c>
      <c r="D7" s="62" t="s">
        <v>92</v>
      </c>
      <c r="E7" s="63" t="s">
        <v>93</v>
      </c>
      <c r="F7" s="64" t="s">
        <v>94</v>
      </c>
      <c r="G7" s="62" t="s">
        <v>13</v>
      </c>
      <c r="H7" s="65" t="s">
        <v>95</v>
      </c>
      <c r="I7" s="61" t="s">
        <v>96</v>
      </c>
      <c r="J7" s="66">
        <v>2566</v>
      </c>
      <c r="K7" s="66">
        <v>2567</v>
      </c>
      <c r="L7" s="66">
        <v>2568</v>
      </c>
      <c r="M7" s="66">
        <v>2569</v>
      </c>
    </row>
    <row r="8" spans="1:13" s="17" customFormat="1" ht="21" customHeight="1" x14ac:dyDescent="0.3">
      <c r="A8" s="14">
        <v>1</v>
      </c>
      <c r="B8" s="15" t="s">
        <v>15</v>
      </c>
      <c r="C8" s="16">
        <f t="shared" ref="C8:I8" si="0">C9+C11+C13+C15+C16+C26+C28+C30+C32+C34+C35+C37+C39+C41</f>
        <v>114</v>
      </c>
      <c r="D8" s="16">
        <f t="shared" si="0"/>
        <v>10</v>
      </c>
      <c r="E8" s="16">
        <f t="shared" si="0"/>
        <v>63</v>
      </c>
      <c r="F8" s="16">
        <f t="shared" si="0"/>
        <v>2</v>
      </c>
      <c r="G8" s="16">
        <f t="shared" si="0"/>
        <v>9</v>
      </c>
      <c r="H8" s="16">
        <f t="shared" si="0"/>
        <v>84</v>
      </c>
      <c r="I8" s="16">
        <f t="shared" si="0"/>
        <v>25</v>
      </c>
      <c r="J8" s="16">
        <f t="shared" ref="J8:M8" si="1">J9+J11+J13+J15+J16+J26+J28+J30+J32+J34+J35+J37+J39+J41</f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</row>
    <row r="9" spans="1:13" s="9" customFormat="1" ht="21" customHeight="1" x14ac:dyDescent="0.3">
      <c r="A9" s="6"/>
      <c r="B9" s="7" t="s">
        <v>86</v>
      </c>
      <c r="C9" s="8">
        <v>4</v>
      </c>
      <c r="D9" s="8">
        <v>2</v>
      </c>
      <c r="E9" s="8">
        <v>4</v>
      </c>
      <c r="F9" s="8">
        <v>0</v>
      </c>
      <c r="G9" s="8"/>
      <c r="H9" s="8">
        <f>SUM(D9:G9)</f>
        <v>6</v>
      </c>
      <c r="I9" s="8">
        <f>C9-H9</f>
        <v>-2</v>
      </c>
      <c r="J9" s="8"/>
      <c r="K9" s="8"/>
      <c r="L9" s="8"/>
      <c r="M9" s="8"/>
    </row>
    <row r="10" spans="1:13" s="70" customFormat="1" ht="37.5" x14ac:dyDescent="0.2">
      <c r="A10" s="67"/>
      <c r="B10" s="68" t="s">
        <v>216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74" customFormat="1" x14ac:dyDescent="0.2">
      <c r="A11" s="71"/>
      <c r="B11" s="72" t="s">
        <v>90</v>
      </c>
      <c r="C11" s="73">
        <v>3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s="70" customFormat="1" ht="37.5" x14ac:dyDescent="0.2">
      <c r="A12" s="67"/>
      <c r="B12" s="68" t="s">
        <v>218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 s="9" customFormat="1" ht="21" customHeight="1" x14ac:dyDescent="0.3">
      <c r="A13" s="6"/>
      <c r="B13" s="7" t="s">
        <v>89</v>
      </c>
      <c r="C13" s="8"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70" customFormat="1" ht="37.5" x14ac:dyDescent="0.2">
      <c r="A14" s="67"/>
      <c r="B14" s="68" t="s">
        <v>217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s="9" customFormat="1" ht="21" customHeight="1" x14ac:dyDescent="0.3">
      <c r="A15" s="47"/>
      <c r="B15" s="48" t="s">
        <v>17</v>
      </c>
      <c r="C15" s="49">
        <v>5</v>
      </c>
      <c r="D15" s="49">
        <v>2</v>
      </c>
      <c r="E15" s="49">
        <v>2</v>
      </c>
      <c r="F15" s="49">
        <v>0</v>
      </c>
      <c r="G15" s="49"/>
      <c r="H15" s="49">
        <f t="shared" ref="H15:H41" si="2">SUM(D15:G15)</f>
        <v>4</v>
      </c>
      <c r="I15" s="49">
        <f t="shared" ref="I15:I41" si="3">C15-H15</f>
        <v>1</v>
      </c>
      <c r="J15" s="49"/>
      <c r="K15" s="49"/>
      <c r="L15" s="49"/>
      <c r="M15" s="49"/>
    </row>
    <row r="16" spans="1:13" s="9" customFormat="1" x14ac:dyDescent="0.3">
      <c r="A16" s="6"/>
      <c r="B16" s="1" t="s">
        <v>117</v>
      </c>
      <c r="C16" s="19">
        <f>SUM(C17:C25)</f>
        <v>48</v>
      </c>
      <c r="D16" s="19">
        <f>SUM(D17:D25)</f>
        <v>1</v>
      </c>
      <c r="E16" s="19">
        <f>SUM(E17:E25)</f>
        <v>11</v>
      </c>
      <c r="F16" s="19">
        <f t="shared" ref="F16" si="4">SUM(F17:F25)</f>
        <v>1</v>
      </c>
      <c r="G16" s="19">
        <f>SUM(G17:G25)</f>
        <v>5</v>
      </c>
      <c r="H16" s="19">
        <f>SUM(D16:G16)</f>
        <v>18</v>
      </c>
      <c r="I16" s="19">
        <f>C16-H16</f>
        <v>30</v>
      </c>
      <c r="J16" s="19"/>
      <c r="K16" s="19"/>
      <c r="L16" s="19"/>
      <c r="M16" s="19"/>
    </row>
    <row r="17" spans="1:13" s="5" customFormat="1" x14ac:dyDescent="0.3">
      <c r="A17" s="2"/>
      <c r="B17" s="50" t="s">
        <v>160</v>
      </c>
      <c r="C17" s="51">
        <v>4</v>
      </c>
      <c r="D17" s="51"/>
      <c r="E17" s="51"/>
      <c r="F17" s="51"/>
      <c r="G17" s="51"/>
      <c r="H17" s="51">
        <f t="shared" ref="H17:H24" si="5">SUM(D17:G17)</f>
        <v>0</v>
      </c>
      <c r="I17" s="51">
        <f t="shared" ref="I17:I25" si="6">C17-H17</f>
        <v>4</v>
      </c>
      <c r="J17" s="51"/>
      <c r="K17" s="51"/>
      <c r="L17" s="51"/>
      <c r="M17" s="51"/>
    </row>
    <row r="18" spans="1:13" s="5" customFormat="1" x14ac:dyDescent="0.3">
      <c r="A18" s="2"/>
      <c r="B18" s="50" t="s">
        <v>161</v>
      </c>
      <c r="C18" s="51">
        <v>2</v>
      </c>
      <c r="D18" s="51"/>
      <c r="E18" s="51"/>
      <c r="F18" s="51"/>
      <c r="G18" s="51">
        <v>1</v>
      </c>
      <c r="H18" s="51">
        <f t="shared" si="5"/>
        <v>1</v>
      </c>
      <c r="I18" s="51">
        <f t="shared" si="6"/>
        <v>1</v>
      </c>
      <c r="J18" s="51"/>
      <c r="K18" s="51"/>
      <c r="L18" s="51"/>
      <c r="M18" s="51"/>
    </row>
    <row r="19" spans="1:13" s="5" customFormat="1" x14ac:dyDescent="0.3">
      <c r="A19" s="2"/>
      <c r="B19" s="50" t="s">
        <v>162</v>
      </c>
      <c r="C19" s="51">
        <v>1</v>
      </c>
      <c r="D19" s="51"/>
      <c r="E19" s="51"/>
      <c r="F19" s="51"/>
      <c r="G19" s="51"/>
      <c r="H19" s="51">
        <f t="shared" si="5"/>
        <v>0</v>
      </c>
      <c r="I19" s="51">
        <f t="shared" si="6"/>
        <v>1</v>
      </c>
      <c r="J19" s="51"/>
      <c r="K19" s="51"/>
      <c r="L19" s="51"/>
      <c r="M19" s="51"/>
    </row>
    <row r="20" spans="1:13" s="5" customFormat="1" x14ac:dyDescent="0.3">
      <c r="A20" s="2"/>
      <c r="B20" s="50" t="s">
        <v>159</v>
      </c>
      <c r="C20" s="51">
        <v>27</v>
      </c>
      <c r="D20" s="51"/>
      <c r="E20" s="51"/>
      <c r="F20" s="51"/>
      <c r="G20" s="51"/>
      <c r="H20" s="51">
        <f t="shared" si="5"/>
        <v>0</v>
      </c>
      <c r="I20" s="51">
        <f t="shared" si="6"/>
        <v>27</v>
      </c>
      <c r="J20" s="51"/>
      <c r="K20" s="51"/>
      <c r="L20" s="51"/>
      <c r="M20" s="51"/>
    </row>
    <row r="21" spans="1:13" s="5" customFormat="1" x14ac:dyDescent="0.3">
      <c r="A21" s="2"/>
      <c r="B21" s="50" t="s">
        <v>158</v>
      </c>
      <c r="C21" s="51">
        <v>3</v>
      </c>
      <c r="D21" s="51"/>
      <c r="E21" s="51">
        <v>8</v>
      </c>
      <c r="F21" s="51"/>
      <c r="G21" s="51">
        <v>1</v>
      </c>
      <c r="H21" s="51">
        <f t="shared" si="5"/>
        <v>9</v>
      </c>
      <c r="I21" s="51">
        <f t="shared" si="6"/>
        <v>-6</v>
      </c>
      <c r="J21" s="51"/>
      <c r="K21" s="51"/>
      <c r="L21" s="51"/>
      <c r="M21" s="51"/>
    </row>
    <row r="22" spans="1:13" s="5" customFormat="1" x14ac:dyDescent="0.3">
      <c r="A22" s="41"/>
      <c r="B22" s="52" t="s">
        <v>163</v>
      </c>
      <c r="C22" s="53">
        <v>5</v>
      </c>
      <c r="D22" s="53"/>
      <c r="E22" s="53">
        <v>1</v>
      </c>
      <c r="F22" s="53">
        <v>1</v>
      </c>
      <c r="G22" s="53">
        <v>2</v>
      </c>
      <c r="H22" s="53">
        <f t="shared" si="5"/>
        <v>4</v>
      </c>
      <c r="I22" s="53">
        <f t="shared" si="6"/>
        <v>1</v>
      </c>
      <c r="J22" s="53"/>
      <c r="K22" s="53"/>
      <c r="L22" s="53"/>
      <c r="M22" s="53"/>
    </row>
    <row r="23" spans="1:13" s="5" customFormat="1" ht="37.5" x14ac:dyDescent="0.3">
      <c r="A23" s="41"/>
      <c r="B23" s="52" t="s">
        <v>164</v>
      </c>
      <c r="C23" s="53">
        <v>4</v>
      </c>
      <c r="D23" s="53"/>
      <c r="E23" s="53"/>
      <c r="F23" s="53"/>
      <c r="G23" s="53"/>
      <c r="H23" s="53">
        <f t="shared" si="5"/>
        <v>0</v>
      </c>
      <c r="I23" s="53">
        <f t="shared" si="6"/>
        <v>4</v>
      </c>
      <c r="J23" s="53"/>
      <c r="K23" s="53"/>
      <c r="L23" s="53"/>
      <c r="M23" s="53"/>
    </row>
    <row r="24" spans="1:13" s="5" customFormat="1" x14ac:dyDescent="0.3">
      <c r="A24" s="2"/>
      <c r="B24" s="50" t="s">
        <v>165</v>
      </c>
      <c r="C24" s="51">
        <v>0</v>
      </c>
      <c r="D24" s="51"/>
      <c r="E24" s="51"/>
      <c r="F24" s="51"/>
      <c r="G24" s="51">
        <v>1</v>
      </c>
      <c r="H24" s="51">
        <f t="shared" si="5"/>
        <v>1</v>
      </c>
      <c r="I24" s="51">
        <f t="shared" si="6"/>
        <v>-1</v>
      </c>
      <c r="J24" s="51"/>
      <c r="K24" s="51"/>
      <c r="L24" s="51"/>
      <c r="M24" s="51"/>
    </row>
    <row r="25" spans="1:13" s="5" customFormat="1" x14ac:dyDescent="0.3">
      <c r="A25" s="2"/>
      <c r="B25" s="50" t="s">
        <v>166</v>
      </c>
      <c r="C25" s="51">
        <v>2</v>
      </c>
      <c r="D25" s="4">
        <v>1</v>
      </c>
      <c r="E25" s="4">
        <v>2</v>
      </c>
      <c r="F25" s="51">
        <v>0</v>
      </c>
      <c r="G25" s="51"/>
      <c r="H25" s="51">
        <f>SUM(D25:G25)</f>
        <v>3</v>
      </c>
      <c r="I25" s="51">
        <f t="shared" si="6"/>
        <v>-1</v>
      </c>
      <c r="J25" s="51"/>
      <c r="K25" s="51"/>
      <c r="L25" s="51"/>
      <c r="M25" s="51"/>
    </row>
    <row r="26" spans="1:13" s="9" customFormat="1" ht="21" customHeight="1" x14ac:dyDescent="0.3">
      <c r="A26" s="6"/>
      <c r="B26" s="7" t="s">
        <v>18</v>
      </c>
      <c r="C26" s="8">
        <v>5</v>
      </c>
      <c r="D26" s="8">
        <v>3</v>
      </c>
      <c r="E26" s="8">
        <v>2</v>
      </c>
      <c r="F26" s="8">
        <v>0</v>
      </c>
      <c r="G26" s="8">
        <v>1</v>
      </c>
      <c r="H26" s="8">
        <f t="shared" si="2"/>
        <v>6</v>
      </c>
      <c r="I26" s="8">
        <f t="shared" si="3"/>
        <v>-1</v>
      </c>
      <c r="J26" s="8"/>
      <c r="K26" s="8"/>
      <c r="L26" s="8"/>
      <c r="M26" s="8"/>
    </row>
    <row r="27" spans="1:13" s="5" customFormat="1" ht="21" customHeight="1" x14ac:dyDescent="0.3">
      <c r="A27" s="2"/>
      <c r="B27" s="75" t="s">
        <v>167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9" customFormat="1" ht="21" customHeight="1" x14ac:dyDescent="0.3">
      <c r="A28" s="6"/>
      <c r="B28" s="7" t="s">
        <v>19</v>
      </c>
      <c r="C28" s="8">
        <v>4</v>
      </c>
      <c r="D28" s="8">
        <v>0</v>
      </c>
      <c r="E28" s="8">
        <v>3</v>
      </c>
      <c r="F28" s="8">
        <v>0</v>
      </c>
      <c r="G28" s="8"/>
      <c r="H28" s="8">
        <f t="shared" si="2"/>
        <v>3</v>
      </c>
      <c r="I28" s="8">
        <f t="shared" si="3"/>
        <v>1</v>
      </c>
      <c r="J28" s="8"/>
      <c r="K28" s="8"/>
      <c r="L28" s="8"/>
      <c r="M28" s="8"/>
    </row>
    <row r="29" spans="1:13" s="5" customFormat="1" ht="37.5" x14ac:dyDescent="0.3">
      <c r="A29" s="2"/>
      <c r="B29" s="50" t="s">
        <v>168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9" customFormat="1" ht="21" customHeight="1" x14ac:dyDescent="0.3">
      <c r="A30" s="6"/>
      <c r="B30" s="7" t="s">
        <v>20</v>
      </c>
      <c r="C30" s="8">
        <v>6</v>
      </c>
      <c r="D30" s="8">
        <v>0</v>
      </c>
      <c r="E30" s="8">
        <v>6</v>
      </c>
      <c r="F30" s="8">
        <v>0</v>
      </c>
      <c r="G30" s="8"/>
      <c r="H30" s="8">
        <f t="shared" si="2"/>
        <v>6</v>
      </c>
      <c r="I30" s="8">
        <f t="shared" si="3"/>
        <v>0</v>
      </c>
      <c r="J30" s="8"/>
      <c r="K30" s="8"/>
      <c r="L30" s="8"/>
      <c r="M30" s="8"/>
    </row>
    <row r="31" spans="1:13" s="5" customFormat="1" ht="21" customHeight="1" x14ac:dyDescent="0.3">
      <c r="A31" s="76"/>
      <c r="B31" s="77" t="s">
        <v>169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s="9" customFormat="1" ht="21" customHeight="1" x14ac:dyDescent="0.3">
      <c r="A32" s="6"/>
      <c r="B32" s="7" t="s">
        <v>21</v>
      </c>
      <c r="C32" s="8">
        <v>8</v>
      </c>
      <c r="D32" s="8">
        <v>1</v>
      </c>
      <c r="E32" s="8">
        <v>6</v>
      </c>
      <c r="F32" s="8">
        <v>0</v>
      </c>
      <c r="G32" s="8"/>
      <c r="H32" s="8">
        <f t="shared" si="2"/>
        <v>7</v>
      </c>
      <c r="I32" s="8">
        <f t="shared" si="3"/>
        <v>1</v>
      </c>
      <c r="J32" s="8"/>
      <c r="K32" s="8"/>
      <c r="L32" s="8"/>
      <c r="M32" s="8"/>
    </row>
    <row r="33" spans="1:13" s="5" customFormat="1" ht="37.5" x14ac:dyDescent="0.3">
      <c r="A33" s="2"/>
      <c r="B33" s="50" t="s">
        <v>170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s="9" customFormat="1" ht="21" customHeight="1" x14ac:dyDescent="0.3">
      <c r="A34" s="6"/>
      <c r="B34" s="7" t="s">
        <v>22</v>
      </c>
      <c r="C34" s="8">
        <v>3</v>
      </c>
      <c r="D34" s="8">
        <v>1</v>
      </c>
      <c r="E34" s="8">
        <v>2</v>
      </c>
      <c r="F34" s="8">
        <v>0</v>
      </c>
      <c r="G34" s="8">
        <v>1</v>
      </c>
      <c r="H34" s="8">
        <f t="shared" si="2"/>
        <v>4</v>
      </c>
      <c r="I34" s="8">
        <f t="shared" si="3"/>
        <v>-1</v>
      </c>
      <c r="J34" s="8"/>
      <c r="K34" s="8"/>
      <c r="L34" s="8"/>
      <c r="M34" s="8"/>
    </row>
    <row r="35" spans="1:13" s="9" customFormat="1" ht="21" customHeight="1" x14ac:dyDescent="0.3">
      <c r="A35" s="6"/>
      <c r="B35" s="7" t="s">
        <v>23</v>
      </c>
      <c r="C35" s="8">
        <v>5</v>
      </c>
      <c r="D35" s="8">
        <v>0</v>
      </c>
      <c r="E35" s="8">
        <v>6</v>
      </c>
      <c r="F35" s="8">
        <v>0</v>
      </c>
      <c r="G35" s="8">
        <v>1</v>
      </c>
      <c r="H35" s="8">
        <f t="shared" si="2"/>
        <v>7</v>
      </c>
      <c r="I35" s="8">
        <f t="shared" si="3"/>
        <v>-2</v>
      </c>
      <c r="J35" s="8"/>
      <c r="K35" s="8"/>
      <c r="L35" s="8"/>
      <c r="M35" s="8"/>
    </row>
    <row r="36" spans="1:13" s="5" customFormat="1" ht="21" customHeight="1" x14ac:dyDescent="0.3">
      <c r="A36" s="2"/>
      <c r="B36" s="75" t="s">
        <v>171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s="9" customFormat="1" ht="21" customHeight="1" x14ac:dyDescent="0.3">
      <c r="A37" s="6"/>
      <c r="B37" s="7" t="s">
        <v>24</v>
      </c>
      <c r="C37" s="8">
        <v>8</v>
      </c>
      <c r="D37" s="8">
        <v>0</v>
      </c>
      <c r="E37" s="8">
        <v>8</v>
      </c>
      <c r="F37" s="8">
        <v>0</v>
      </c>
      <c r="G37" s="8"/>
      <c r="H37" s="8">
        <f t="shared" si="2"/>
        <v>8</v>
      </c>
      <c r="I37" s="8">
        <f t="shared" si="3"/>
        <v>0</v>
      </c>
      <c r="J37" s="8"/>
      <c r="K37" s="8"/>
      <c r="L37" s="8"/>
      <c r="M37" s="8"/>
    </row>
    <row r="38" spans="1:13" s="5" customFormat="1" ht="21" customHeight="1" x14ac:dyDescent="0.3">
      <c r="A38" s="41"/>
      <c r="B38" s="79" t="s">
        <v>172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s="9" customFormat="1" ht="21" customHeight="1" x14ac:dyDescent="0.3">
      <c r="A39" s="28"/>
      <c r="B39" s="29" t="s">
        <v>25</v>
      </c>
      <c r="C39" s="30">
        <v>8</v>
      </c>
      <c r="D39" s="30">
        <v>0</v>
      </c>
      <c r="E39" s="30">
        <v>4</v>
      </c>
      <c r="F39" s="30">
        <v>1</v>
      </c>
      <c r="G39" s="30">
        <v>1</v>
      </c>
      <c r="H39" s="30">
        <f t="shared" si="2"/>
        <v>6</v>
      </c>
      <c r="I39" s="30">
        <f t="shared" si="3"/>
        <v>2</v>
      </c>
      <c r="J39" s="30"/>
      <c r="K39" s="30"/>
      <c r="L39" s="30"/>
      <c r="M39" s="30"/>
    </row>
    <row r="40" spans="1:13" s="5" customFormat="1" ht="21" customHeight="1" x14ac:dyDescent="0.3">
      <c r="A40" s="57"/>
      <c r="B40" s="80" t="s">
        <v>173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3" s="9" customFormat="1" ht="21" customHeight="1" x14ac:dyDescent="0.3">
      <c r="A41" s="28"/>
      <c r="B41" s="29" t="s">
        <v>26</v>
      </c>
      <c r="C41" s="30">
        <v>5</v>
      </c>
      <c r="D41" s="30">
        <v>0</v>
      </c>
      <c r="E41" s="30">
        <v>9</v>
      </c>
      <c r="F41" s="30">
        <v>0</v>
      </c>
      <c r="G41" s="30"/>
      <c r="H41" s="30">
        <f t="shared" si="2"/>
        <v>9</v>
      </c>
      <c r="I41" s="30">
        <f t="shared" si="3"/>
        <v>-4</v>
      </c>
      <c r="J41" s="30"/>
      <c r="K41" s="30"/>
      <c r="L41" s="30"/>
      <c r="M41" s="30"/>
    </row>
    <row r="42" spans="1:13" s="5" customFormat="1" ht="21" customHeight="1" x14ac:dyDescent="0.3">
      <c r="A42" s="76"/>
      <c r="B42" s="77" t="s">
        <v>174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s="17" customFormat="1" ht="21" customHeight="1" x14ac:dyDescent="0.3">
      <c r="A43" s="14">
        <v>2</v>
      </c>
      <c r="B43" s="15" t="s">
        <v>27</v>
      </c>
      <c r="C43" s="16">
        <f t="shared" ref="C43:M43" si="7">SUM(C44:C53)</f>
        <v>26</v>
      </c>
      <c r="D43" s="16">
        <f t="shared" si="7"/>
        <v>7</v>
      </c>
      <c r="E43" s="16">
        <f t="shared" si="7"/>
        <v>26</v>
      </c>
      <c r="F43" s="16">
        <f t="shared" si="7"/>
        <v>2</v>
      </c>
      <c r="G43" s="16">
        <f t="shared" si="7"/>
        <v>1</v>
      </c>
      <c r="H43" s="16">
        <f t="shared" si="7"/>
        <v>36</v>
      </c>
      <c r="I43" s="16">
        <f t="shared" si="7"/>
        <v>-10</v>
      </c>
      <c r="J43" s="16">
        <f t="shared" si="7"/>
        <v>0</v>
      </c>
      <c r="K43" s="16">
        <f t="shared" si="7"/>
        <v>0</v>
      </c>
      <c r="L43" s="16">
        <f t="shared" si="7"/>
        <v>0</v>
      </c>
      <c r="M43" s="16">
        <f t="shared" si="7"/>
        <v>0</v>
      </c>
    </row>
    <row r="44" spans="1:13" s="9" customFormat="1" ht="21" customHeight="1" x14ac:dyDescent="0.3">
      <c r="A44" s="6"/>
      <c r="B44" s="7" t="s">
        <v>28</v>
      </c>
      <c r="C44" s="8">
        <v>3</v>
      </c>
      <c r="D44" s="8">
        <v>2</v>
      </c>
      <c r="E44" s="8">
        <v>3</v>
      </c>
      <c r="F44" s="8">
        <v>0</v>
      </c>
      <c r="G44" s="8"/>
      <c r="H44" s="8">
        <f t="shared" ref="H44:H53" si="8">SUM(D44:G44)</f>
        <v>5</v>
      </c>
      <c r="I44" s="8">
        <f t="shared" ref="I44:I53" si="9">C44-H44</f>
        <v>-2</v>
      </c>
      <c r="J44" s="8"/>
      <c r="K44" s="8"/>
      <c r="L44" s="8"/>
      <c r="M44" s="8"/>
    </row>
    <row r="45" spans="1:13" s="5" customFormat="1" ht="21" customHeight="1" x14ac:dyDescent="0.3">
      <c r="A45" s="2"/>
      <c r="B45" s="75" t="s">
        <v>175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9" customFormat="1" ht="21" customHeight="1" x14ac:dyDescent="0.3">
      <c r="A46" s="6"/>
      <c r="B46" s="7" t="s">
        <v>29</v>
      </c>
      <c r="C46" s="8">
        <v>10</v>
      </c>
      <c r="D46" s="8">
        <v>1</v>
      </c>
      <c r="E46" s="8">
        <v>8</v>
      </c>
      <c r="F46" s="8">
        <v>2</v>
      </c>
      <c r="G46" s="8">
        <v>1</v>
      </c>
      <c r="H46" s="8">
        <f t="shared" si="8"/>
        <v>12</v>
      </c>
      <c r="I46" s="8">
        <f t="shared" si="9"/>
        <v>-2</v>
      </c>
      <c r="J46" s="8"/>
      <c r="K46" s="8"/>
      <c r="L46" s="8"/>
      <c r="M46" s="8"/>
    </row>
    <row r="47" spans="1:13" s="5" customFormat="1" ht="21" customHeight="1" x14ac:dyDescent="0.3">
      <c r="A47" s="2"/>
      <c r="B47" s="75" t="s">
        <v>176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5" customFormat="1" ht="21" customHeight="1" x14ac:dyDescent="0.3">
      <c r="A48" s="76"/>
      <c r="B48" s="77" t="s">
        <v>177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1:13" s="9" customFormat="1" ht="21" customHeight="1" x14ac:dyDescent="0.3">
      <c r="A49" s="6"/>
      <c r="B49" s="7" t="s">
        <v>30</v>
      </c>
      <c r="C49" s="8">
        <v>3</v>
      </c>
      <c r="D49" s="8">
        <v>1</v>
      </c>
      <c r="E49" s="8">
        <v>5</v>
      </c>
      <c r="F49" s="8">
        <v>0</v>
      </c>
      <c r="G49" s="8"/>
      <c r="H49" s="8">
        <f t="shared" si="8"/>
        <v>6</v>
      </c>
      <c r="I49" s="8">
        <f t="shared" si="9"/>
        <v>-3</v>
      </c>
      <c r="J49" s="8"/>
      <c r="K49" s="8"/>
      <c r="L49" s="8"/>
      <c r="M49" s="8"/>
    </row>
    <row r="50" spans="1:13" s="5" customFormat="1" ht="37.5" x14ac:dyDescent="0.3">
      <c r="A50" s="2"/>
      <c r="B50" s="50" t="s">
        <v>178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9" customFormat="1" ht="21" customHeight="1" x14ac:dyDescent="0.3">
      <c r="A51" s="6"/>
      <c r="B51" s="7" t="s">
        <v>31</v>
      </c>
      <c r="C51" s="8">
        <v>4</v>
      </c>
      <c r="D51" s="8">
        <v>3</v>
      </c>
      <c r="E51" s="8">
        <v>5</v>
      </c>
      <c r="F51" s="8">
        <v>0</v>
      </c>
      <c r="G51" s="8"/>
      <c r="H51" s="8">
        <f t="shared" si="8"/>
        <v>8</v>
      </c>
      <c r="I51" s="8">
        <f t="shared" si="9"/>
        <v>-4</v>
      </c>
      <c r="J51" s="8"/>
      <c r="K51" s="8"/>
      <c r="L51" s="8"/>
      <c r="M51" s="8"/>
    </row>
    <row r="52" spans="1:13" s="5" customFormat="1" ht="37.5" x14ac:dyDescent="0.3">
      <c r="A52" s="2"/>
      <c r="B52" s="50" t="s">
        <v>179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9" customFormat="1" ht="21" customHeight="1" x14ac:dyDescent="0.3">
      <c r="A53" s="6"/>
      <c r="B53" s="7" t="s">
        <v>32</v>
      </c>
      <c r="C53" s="8">
        <v>6</v>
      </c>
      <c r="D53" s="8">
        <v>0</v>
      </c>
      <c r="E53" s="8">
        <v>5</v>
      </c>
      <c r="F53" s="8">
        <v>0</v>
      </c>
      <c r="G53" s="8"/>
      <c r="H53" s="8">
        <f t="shared" si="8"/>
        <v>5</v>
      </c>
      <c r="I53" s="8">
        <f t="shared" si="9"/>
        <v>1</v>
      </c>
      <c r="J53" s="8"/>
      <c r="K53" s="8"/>
      <c r="L53" s="8"/>
      <c r="M53" s="8"/>
    </row>
    <row r="54" spans="1:13" s="5" customFormat="1" ht="21" customHeight="1" x14ac:dyDescent="0.3">
      <c r="A54" s="57"/>
      <c r="B54" s="80" t="s">
        <v>180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s="17" customFormat="1" ht="21" customHeight="1" x14ac:dyDescent="0.3">
      <c r="A55" s="14">
        <v>3</v>
      </c>
      <c r="B55" s="15" t="s">
        <v>33</v>
      </c>
      <c r="C55" s="16">
        <f t="shared" ref="C55:M55" si="10">SUM(C56:C60)</f>
        <v>39</v>
      </c>
      <c r="D55" s="16">
        <f t="shared" si="10"/>
        <v>12</v>
      </c>
      <c r="E55" s="16">
        <f t="shared" si="10"/>
        <v>34</v>
      </c>
      <c r="F55" s="16">
        <f t="shared" si="10"/>
        <v>1</v>
      </c>
      <c r="G55" s="16">
        <f t="shared" si="10"/>
        <v>0</v>
      </c>
      <c r="H55" s="16">
        <f t="shared" si="10"/>
        <v>47</v>
      </c>
      <c r="I55" s="16">
        <f t="shared" si="10"/>
        <v>-8</v>
      </c>
      <c r="J55" s="16">
        <f t="shared" si="10"/>
        <v>0</v>
      </c>
      <c r="K55" s="16">
        <f t="shared" si="10"/>
        <v>0</v>
      </c>
      <c r="L55" s="16">
        <f t="shared" si="10"/>
        <v>0</v>
      </c>
      <c r="M55" s="16">
        <f t="shared" si="10"/>
        <v>0</v>
      </c>
    </row>
    <row r="56" spans="1:13" s="9" customFormat="1" ht="21" customHeight="1" x14ac:dyDescent="0.3">
      <c r="A56" s="6"/>
      <c r="B56" s="7" t="s">
        <v>34</v>
      </c>
      <c r="C56" s="8">
        <v>14</v>
      </c>
      <c r="D56" s="8">
        <v>4</v>
      </c>
      <c r="E56" s="8">
        <v>12</v>
      </c>
      <c r="F56" s="8">
        <v>1</v>
      </c>
      <c r="G56" s="8"/>
      <c r="H56" s="8">
        <f t="shared" ref="H56:H60" si="11">SUM(D56:G56)</f>
        <v>17</v>
      </c>
      <c r="I56" s="8">
        <f t="shared" ref="I56:I60" si="12">C56-H56</f>
        <v>-3</v>
      </c>
      <c r="J56" s="8"/>
      <c r="K56" s="8"/>
      <c r="L56" s="8"/>
      <c r="M56" s="8"/>
    </row>
    <row r="57" spans="1:13" s="5" customFormat="1" ht="37.5" x14ac:dyDescent="0.3">
      <c r="A57" s="2"/>
      <c r="B57" s="50" t="s">
        <v>181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9" customFormat="1" ht="21" customHeight="1" x14ac:dyDescent="0.3">
      <c r="A58" s="6"/>
      <c r="B58" s="7" t="s">
        <v>35</v>
      </c>
      <c r="C58" s="8">
        <v>14</v>
      </c>
      <c r="D58" s="8">
        <v>5</v>
      </c>
      <c r="E58" s="8">
        <v>9</v>
      </c>
      <c r="F58" s="8">
        <v>0</v>
      </c>
      <c r="G58" s="8"/>
      <c r="H58" s="8">
        <f t="shared" si="11"/>
        <v>14</v>
      </c>
      <c r="I58" s="8">
        <f t="shared" si="12"/>
        <v>0</v>
      </c>
      <c r="J58" s="8"/>
      <c r="K58" s="8"/>
      <c r="L58" s="8"/>
      <c r="M58" s="8"/>
    </row>
    <row r="59" spans="1:13" s="5" customFormat="1" ht="37.5" x14ac:dyDescent="0.3">
      <c r="A59" s="2"/>
      <c r="B59" s="50" t="s">
        <v>182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9" customFormat="1" ht="21" customHeight="1" x14ac:dyDescent="0.3">
      <c r="A60" s="6"/>
      <c r="B60" s="7" t="s">
        <v>36</v>
      </c>
      <c r="C60" s="8">
        <v>11</v>
      </c>
      <c r="D60" s="8">
        <v>3</v>
      </c>
      <c r="E60" s="8">
        <v>13</v>
      </c>
      <c r="F60" s="8">
        <v>0</v>
      </c>
      <c r="G60" s="8"/>
      <c r="H60" s="8">
        <f t="shared" si="11"/>
        <v>16</v>
      </c>
      <c r="I60" s="8">
        <f t="shared" si="12"/>
        <v>-5</v>
      </c>
      <c r="J60" s="8"/>
      <c r="K60" s="8"/>
      <c r="L60" s="8"/>
      <c r="M60" s="8"/>
    </row>
    <row r="61" spans="1:13" s="5" customFormat="1" ht="37.5" x14ac:dyDescent="0.3">
      <c r="A61" s="76"/>
      <c r="B61" s="82" t="s">
        <v>183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3" s="17" customFormat="1" ht="21" customHeight="1" x14ac:dyDescent="0.3">
      <c r="A62" s="14">
        <v>4</v>
      </c>
      <c r="B62" s="15" t="s">
        <v>37</v>
      </c>
      <c r="C62" s="16">
        <f>SUM(C63:C83)</f>
        <v>55</v>
      </c>
      <c r="D62" s="16">
        <f t="shared" ref="D62:M62" si="13">SUM(D63:D83)</f>
        <v>17</v>
      </c>
      <c r="E62" s="16">
        <f t="shared" si="13"/>
        <v>65</v>
      </c>
      <c r="F62" s="16">
        <f t="shared" si="13"/>
        <v>7</v>
      </c>
      <c r="G62" s="16">
        <f t="shared" si="13"/>
        <v>3</v>
      </c>
      <c r="H62" s="16">
        <f t="shared" si="13"/>
        <v>92</v>
      </c>
      <c r="I62" s="16">
        <f t="shared" si="13"/>
        <v>-37</v>
      </c>
      <c r="J62" s="16">
        <f t="shared" si="13"/>
        <v>0</v>
      </c>
      <c r="K62" s="16">
        <f t="shared" si="13"/>
        <v>0</v>
      </c>
      <c r="L62" s="16">
        <f t="shared" si="13"/>
        <v>0</v>
      </c>
      <c r="M62" s="16">
        <f t="shared" si="13"/>
        <v>0</v>
      </c>
    </row>
    <row r="63" spans="1:13" s="9" customFormat="1" ht="21" customHeight="1" x14ac:dyDescent="0.3">
      <c r="A63" s="6"/>
      <c r="B63" s="7" t="s">
        <v>38</v>
      </c>
      <c r="C63" s="8">
        <v>18</v>
      </c>
      <c r="D63" s="8">
        <v>5</v>
      </c>
      <c r="E63" s="8">
        <v>19</v>
      </c>
      <c r="F63" s="8">
        <f>7</f>
        <v>7</v>
      </c>
      <c r="G63" s="8"/>
      <c r="H63" s="8">
        <f t="shared" ref="H63:H83" si="14">SUM(D63:G63)</f>
        <v>31</v>
      </c>
      <c r="I63" s="8">
        <f t="shared" ref="I63:I83" si="15">C63-H63</f>
        <v>-13</v>
      </c>
      <c r="J63" s="8"/>
      <c r="K63" s="8"/>
      <c r="L63" s="8"/>
      <c r="M63" s="8"/>
    </row>
    <row r="64" spans="1:13" s="5" customFormat="1" ht="21" customHeight="1" x14ac:dyDescent="0.3">
      <c r="A64" s="2"/>
      <c r="B64" s="75" t="s">
        <v>184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4" s="5" customFormat="1" ht="21" customHeight="1" x14ac:dyDescent="0.3">
      <c r="A65" s="2"/>
      <c r="B65" s="75" t="s">
        <v>185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4" s="5" customFormat="1" ht="37.5" x14ac:dyDescent="0.3">
      <c r="A66" s="2"/>
      <c r="B66" s="50" t="s">
        <v>186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4" s="9" customFormat="1" ht="21" customHeight="1" x14ac:dyDescent="0.3">
      <c r="A67" s="6"/>
      <c r="B67" s="7" t="s">
        <v>39</v>
      </c>
      <c r="C67" s="8">
        <v>4</v>
      </c>
      <c r="D67" s="8"/>
      <c r="E67" s="8">
        <v>7</v>
      </c>
      <c r="F67" s="8"/>
      <c r="G67" s="8"/>
      <c r="H67" s="8">
        <f t="shared" si="14"/>
        <v>7</v>
      </c>
      <c r="I67" s="8">
        <f t="shared" si="15"/>
        <v>-3</v>
      </c>
      <c r="J67" s="8"/>
      <c r="K67" s="8"/>
      <c r="L67" s="8"/>
      <c r="M67" s="8"/>
    </row>
    <row r="68" spans="1:14" s="5" customFormat="1" ht="21" customHeight="1" x14ac:dyDescent="0.3">
      <c r="A68" s="2"/>
      <c r="B68" s="75" t="s">
        <v>187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4" s="9" customFormat="1" ht="21" customHeight="1" x14ac:dyDescent="0.3">
      <c r="A69" s="6"/>
      <c r="B69" s="7" t="s">
        <v>40</v>
      </c>
      <c r="C69" s="8">
        <v>0</v>
      </c>
      <c r="D69" s="8">
        <v>3</v>
      </c>
      <c r="E69" s="8">
        <v>2</v>
      </c>
      <c r="F69" s="8"/>
      <c r="G69" s="8"/>
      <c r="H69" s="8">
        <f t="shared" si="14"/>
        <v>5</v>
      </c>
      <c r="I69" s="8">
        <f t="shared" si="15"/>
        <v>-5</v>
      </c>
      <c r="J69" s="8"/>
      <c r="K69" s="8"/>
      <c r="L69" s="8"/>
      <c r="M69" s="8"/>
      <c r="N69" s="9" t="s">
        <v>84</v>
      </c>
    </row>
    <row r="70" spans="1:14" s="5" customFormat="1" ht="37.5" x14ac:dyDescent="0.3">
      <c r="A70" s="2"/>
      <c r="B70" s="50" t="s">
        <v>189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4" s="9" customFormat="1" ht="21" customHeight="1" x14ac:dyDescent="0.3">
      <c r="A71" s="6"/>
      <c r="B71" s="7" t="s">
        <v>41</v>
      </c>
      <c r="C71" s="8">
        <v>5</v>
      </c>
      <c r="D71" s="8">
        <v>2</v>
      </c>
      <c r="E71" s="8">
        <v>4</v>
      </c>
      <c r="F71" s="8"/>
      <c r="G71" s="8"/>
      <c r="H71" s="8">
        <f t="shared" si="14"/>
        <v>6</v>
      </c>
      <c r="I71" s="8">
        <f t="shared" si="15"/>
        <v>-1</v>
      </c>
      <c r="J71" s="8"/>
      <c r="K71" s="8"/>
      <c r="L71" s="8"/>
      <c r="M71" s="8"/>
    </row>
    <row r="72" spans="1:14" s="5" customFormat="1" ht="21" customHeight="1" x14ac:dyDescent="0.3">
      <c r="A72" s="2"/>
      <c r="B72" s="75" t="s">
        <v>188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4" s="9" customFormat="1" ht="21" customHeight="1" x14ac:dyDescent="0.3">
      <c r="A73" s="6"/>
      <c r="B73" s="7" t="s">
        <v>42</v>
      </c>
      <c r="C73" s="8">
        <v>4</v>
      </c>
      <c r="D73" s="8">
        <v>1</v>
      </c>
      <c r="E73" s="8">
        <v>5</v>
      </c>
      <c r="F73" s="8"/>
      <c r="G73" s="8"/>
      <c r="H73" s="8">
        <f t="shared" si="14"/>
        <v>6</v>
      </c>
      <c r="I73" s="8">
        <f t="shared" si="15"/>
        <v>-2</v>
      </c>
      <c r="J73" s="8"/>
      <c r="K73" s="8"/>
      <c r="L73" s="8"/>
      <c r="M73" s="8"/>
    </row>
    <row r="74" spans="1:14" s="5" customFormat="1" ht="21" customHeight="1" x14ac:dyDescent="0.3">
      <c r="A74" s="57"/>
      <c r="B74" s="80" t="s">
        <v>190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1:14" s="9" customFormat="1" ht="21" customHeight="1" x14ac:dyDescent="0.3">
      <c r="A75" s="28"/>
      <c r="B75" s="29" t="s">
        <v>43</v>
      </c>
      <c r="C75" s="30">
        <v>2</v>
      </c>
      <c r="D75" s="30">
        <v>1</v>
      </c>
      <c r="E75" s="30">
        <v>8</v>
      </c>
      <c r="F75" s="30"/>
      <c r="G75" s="30">
        <v>1</v>
      </c>
      <c r="H75" s="30">
        <f t="shared" si="14"/>
        <v>10</v>
      </c>
      <c r="I75" s="30">
        <f t="shared" si="15"/>
        <v>-8</v>
      </c>
      <c r="J75" s="30"/>
      <c r="K75" s="30"/>
      <c r="L75" s="30"/>
      <c r="M75" s="30"/>
    </row>
    <row r="76" spans="1:14" s="5" customFormat="1" ht="37.5" x14ac:dyDescent="0.3">
      <c r="A76" s="76"/>
      <c r="B76" s="82" t="s">
        <v>197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1:14" s="9" customFormat="1" ht="21" customHeight="1" x14ac:dyDescent="0.3">
      <c r="A77" s="6"/>
      <c r="B77" s="7" t="s">
        <v>44</v>
      </c>
      <c r="C77" s="8">
        <v>9</v>
      </c>
      <c r="D77" s="8">
        <v>2</v>
      </c>
      <c r="E77" s="8">
        <v>6</v>
      </c>
      <c r="F77" s="8"/>
      <c r="G77" s="8">
        <v>1</v>
      </c>
      <c r="H77" s="8">
        <f t="shared" si="14"/>
        <v>9</v>
      </c>
      <c r="I77" s="8">
        <f t="shared" si="15"/>
        <v>0</v>
      </c>
      <c r="J77" s="8"/>
      <c r="K77" s="8"/>
      <c r="L77" s="8"/>
      <c r="M77" s="8"/>
    </row>
    <row r="78" spans="1:14" s="5" customFormat="1" ht="21" customHeight="1" x14ac:dyDescent="0.3">
      <c r="A78" s="2"/>
      <c r="B78" s="75" t="s">
        <v>191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4" s="9" customFormat="1" ht="21" customHeight="1" x14ac:dyDescent="0.3">
      <c r="A79" s="6"/>
      <c r="B79" s="7" t="s">
        <v>45</v>
      </c>
      <c r="C79" s="8">
        <v>4</v>
      </c>
      <c r="D79" s="8">
        <v>2</v>
      </c>
      <c r="E79" s="8">
        <v>6</v>
      </c>
      <c r="F79" s="8"/>
      <c r="G79" s="8"/>
      <c r="H79" s="8">
        <f t="shared" si="14"/>
        <v>8</v>
      </c>
      <c r="I79" s="8">
        <f t="shared" si="15"/>
        <v>-4</v>
      </c>
      <c r="J79" s="8"/>
      <c r="K79" s="8"/>
      <c r="L79" s="8"/>
      <c r="M79" s="8"/>
    </row>
    <row r="80" spans="1:14" s="5" customFormat="1" ht="21" customHeight="1" x14ac:dyDescent="0.3">
      <c r="A80" s="2"/>
      <c r="B80" s="75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9" customFormat="1" ht="21" customHeight="1" x14ac:dyDescent="0.3">
      <c r="A81" s="6"/>
      <c r="B81" s="7" t="s">
        <v>46</v>
      </c>
      <c r="C81" s="8">
        <v>4</v>
      </c>
      <c r="D81" s="8"/>
      <c r="E81" s="8">
        <v>4</v>
      </c>
      <c r="F81" s="8"/>
      <c r="G81" s="8">
        <v>1</v>
      </c>
      <c r="H81" s="8">
        <f t="shared" si="14"/>
        <v>5</v>
      </c>
      <c r="I81" s="8">
        <f t="shared" si="15"/>
        <v>-1</v>
      </c>
      <c r="J81" s="8"/>
      <c r="K81" s="8"/>
      <c r="L81" s="8"/>
      <c r="M81" s="8"/>
    </row>
    <row r="82" spans="1:13" s="5" customFormat="1" ht="21" customHeight="1" x14ac:dyDescent="0.3">
      <c r="A82" s="2"/>
      <c r="B82" s="75" t="s">
        <v>193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9" customFormat="1" ht="21" customHeight="1" x14ac:dyDescent="0.3">
      <c r="A83" s="6"/>
      <c r="B83" s="7" t="s">
        <v>47</v>
      </c>
      <c r="C83" s="8">
        <v>5</v>
      </c>
      <c r="D83" s="8">
        <v>1</v>
      </c>
      <c r="E83" s="8">
        <v>4</v>
      </c>
      <c r="F83" s="8"/>
      <c r="G83" s="8"/>
      <c r="H83" s="8">
        <f t="shared" si="14"/>
        <v>5</v>
      </c>
      <c r="I83" s="8">
        <f t="shared" si="15"/>
        <v>0</v>
      </c>
      <c r="J83" s="8"/>
      <c r="K83" s="8"/>
      <c r="L83" s="8"/>
      <c r="M83" s="8"/>
    </row>
    <row r="84" spans="1:13" s="5" customFormat="1" ht="21" customHeight="1" x14ac:dyDescent="0.3">
      <c r="A84" s="57"/>
      <c r="B84" s="80" t="s">
        <v>194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 s="17" customFormat="1" ht="21" customHeight="1" x14ac:dyDescent="0.3">
      <c r="A85" s="14">
        <v>5</v>
      </c>
      <c r="B85" s="15" t="s">
        <v>48</v>
      </c>
      <c r="C85" s="16">
        <f t="shared" ref="C85:M85" si="16">SUM(C86:C100)</f>
        <v>48</v>
      </c>
      <c r="D85" s="16">
        <f t="shared" si="16"/>
        <v>19</v>
      </c>
      <c r="E85" s="16">
        <f t="shared" si="16"/>
        <v>37</v>
      </c>
      <c r="F85" s="16">
        <f t="shared" si="16"/>
        <v>3</v>
      </c>
      <c r="G85" s="16">
        <f t="shared" si="16"/>
        <v>4</v>
      </c>
      <c r="H85" s="16">
        <f t="shared" si="16"/>
        <v>63</v>
      </c>
      <c r="I85" s="16">
        <f t="shared" si="16"/>
        <v>-15</v>
      </c>
      <c r="J85" s="16">
        <f t="shared" si="16"/>
        <v>0</v>
      </c>
      <c r="K85" s="16">
        <f t="shared" si="16"/>
        <v>0</v>
      </c>
      <c r="L85" s="16">
        <f t="shared" si="16"/>
        <v>0</v>
      </c>
      <c r="M85" s="16">
        <f t="shared" si="16"/>
        <v>0</v>
      </c>
    </row>
    <row r="86" spans="1:13" s="9" customFormat="1" ht="21" customHeight="1" x14ac:dyDescent="0.3">
      <c r="A86" s="6"/>
      <c r="B86" s="7" t="s">
        <v>49</v>
      </c>
      <c r="C86" s="8">
        <v>8</v>
      </c>
      <c r="D86" s="8">
        <v>4</v>
      </c>
      <c r="E86" s="8">
        <v>4</v>
      </c>
      <c r="F86" s="8"/>
      <c r="G86" s="8"/>
      <c r="H86" s="8">
        <f t="shared" ref="H86:H100" si="17">SUM(D86:G86)</f>
        <v>8</v>
      </c>
      <c r="I86" s="8">
        <f t="shared" ref="I86:I100" si="18">C86-H86</f>
        <v>0</v>
      </c>
      <c r="J86" s="8"/>
      <c r="K86" s="8"/>
      <c r="L86" s="8"/>
      <c r="M86" s="8"/>
    </row>
    <row r="87" spans="1:13" s="5" customFormat="1" ht="21" customHeight="1" x14ac:dyDescent="0.3">
      <c r="A87" s="2"/>
      <c r="B87" s="75" t="s">
        <v>195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9" customFormat="1" ht="21" customHeight="1" x14ac:dyDescent="0.3">
      <c r="A88" s="6"/>
      <c r="B88" s="7" t="s">
        <v>196</v>
      </c>
      <c r="C88" s="8">
        <v>1</v>
      </c>
      <c r="D88" s="8">
        <v>2</v>
      </c>
      <c r="E88" s="8">
        <v>3</v>
      </c>
      <c r="F88" s="8">
        <v>1</v>
      </c>
      <c r="G88" s="8"/>
      <c r="H88" s="8">
        <f t="shared" si="17"/>
        <v>6</v>
      </c>
      <c r="I88" s="8">
        <f t="shared" si="18"/>
        <v>-5</v>
      </c>
      <c r="J88" s="8"/>
      <c r="K88" s="8"/>
      <c r="L88" s="8"/>
      <c r="M88" s="8"/>
    </row>
    <row r="89" spans="1:13" s="5" customFormat="1" ht="37.5" x14ac:dyDescent="0.3">
      <c r="A89" s="2"/>
      <c r="B89" s="50" t="s">
        <v>198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9" customFormat="1" ht="21" customHeight="1" x14ac:dyDescent="0.3">
      <c r="A90" s="6"/>
      <c r="B90" s="7" t="s">
        <v>51</v>
      </c>
      <c r="C90" s="8">
        <v>8</v>
      </c>
      <c r="D90" s="8">
        <v>1</v>
      </c>
      <c r="E90" s="8">
        <f>4+1</f>
        <v>5</v>
      </c>
      <c r="F90" s="8">
        <v>1</v>
      </c>
      <c r="G90" s="8">
        <v>2</v>
      </c>
      <c r="H90" s="8">
        <f t="shared" si="17"/>
        <v>9</v>
      </c>
      <c r="I90" s="8">
        <f t="shared" si="18"/>
        <v>-1</v>
      </c>
      <c r="J90" s="8"/>
      <c r="K90" s="8"/>
      <c r="L90" s="8"/>
      <c r="M90" s="8"/>
    </row>
    <row r="91" spans="1:13" s="5" customFormat="1" ht="21" customHeight="1" x14ac:dyDescent="0.3">
      <c r="A91" s="2"/>
      <c r="B91" s="75" t="s">
        <v>199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9" customFormat="1" ht="21" customHeight="1" x14ac:dyDescent="0.3">
      <c r="A92" s="6"/>
      <c r="B92" s="7" t="s">
        <v>52</v>
      </c>
      <c r="C92" s="8">
        <v>5</v>
      </c>
      <c r="D92" s="8">
        <v>2</v>
      </c>
      <c r="E92" s="8">
        <v>7</v>
      </c>
      <c r="F92" s="8"/>
      <c r="G92" s="8"/>
      <c r="H92" s="8">
        <f t="shared" si="17"/>
        <v>9</v>
      </c>
      <c r="I92" s="8">
        <f t="shared" si="18"/>
        <v>-4</v>
      </c>
      <c r="J92" s="8"/>
      <c r="K92" s="8"/>
      <c r="L92" s="8"/>
      <c r="M92" s="8"/>
    </row>
    <row r="93" spans="1:13" s="5" customFormat="1" ht="21" customHeight="1" x14ac:dyDescent="0.3">
      <c r="A93" s="76"/>
      <c r="B93" s="77" t="s">
        <v>200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1:13" s="9" customFormat="1" ht="21" customHeight="1" x14ac:dyDescent="0.3">
      <c r="A94" s="6"/>
      <c r="B94" s="7" t="s">
        <v>53</v>
      </c>
      <c r="C94" s="8">
        <v>9</v>
      </c>
      <c r="D94" s="8">
        <v>5</v>
      </c>
      <c r="E94" s="8">
        <v>4</v>
      </c>
      <c r="F94" s="8">
        <v>1</v>
      </c>
      <c r="G94" s="8">
        <v>2</v>
      </c>
      <c r="H94" s="8">
        <f t="shared" si="17"/>
        <v>12</v>
      </c>
      <c r="I94" s="8">
        <f t="shared" si="18"/>
        <v>-3</v>
      </c>
      <c r="J94" s="8"/>
      <c r="K94" s="8"/>
      <c r="L94" s="8"/>
      <c r="M94" s="8"/>
    </row>
    <row r="95" spans="1:13" s="9" customFormat="1" ht="21" customHeight="1" x14ac:dyDescent="0.3">
      <c r="A95" s="6"/>
      <c r="B95" s="75" t="s">
        <v>201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s="5" customFormat="1" ht="37.5" x14ac:dyDescent="0.3">
      <c r="A96" s="2"/>
      <c r="B96" s="50" t="s">
        <v>202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9" customFormat="1" ht="21" customHeight="1" x14ac:dyDescent="0.3">
      <c r="A97" s="6"/>
      <c r="B97" s="7" t="s">
        <v>54</v>
      </c>
      <c r="C97" s="8">
        <v>2</v>
      </c>
      <c r="D97" s="8">
        <v>2</v>
      </c>
      <c r="E97" s="8">
        <v>3</v>
      </c>
      <c r="F97" s="8"/>
      <c r="G97" s="8"/>
      <c r="H97" s="8">
        <f t="shared" si="17"/>
        <v>5</v>
      </c>
      <c r="I97" s="8">
        <f t="shared" si="18"/>
        <v>-3</v>
      </c>
      <c r="J97" s="8"/>
      <c r="K97" s="8"/>
      <c r="L97" s="8"/>
      <c r="M97" s="8"/>
    </row>
    <row r="98" spans="1:13" s="9" customFormat="1" ht="21" customHeight="1" x14ac:dyDescent="0.3">
      <c r="A98" s="6"/>
      <c r="B98" s="7" t="s">
        <v>55</v>
      </c>
      <c r="C98" s="8">
        <v>11</v>
      </c>
      <c r="D98" s="8">
        <v>3</v>
      </c>
      <c r="E98" s="8">
        <v>6</v>
      </c>
      <c r="F98" s="8"/>
      <c r="G98" s="8"/>
      <c r="H98" s="8">
        <f t="shared" si="17"/>
        <v>9</v>
      </c>
      <c r="I98" s="8">
        <f t="shared" si="18"/>
        <v>2</v>
      </c>
      <c r="J98" s="8"/>
      <c r="K98" s="8"/>
      <c r="L98" s="8"/>
      <c r="M98" s="8"/>
    </row>
    <row r="99" spans="1:13" s="5" customFormat="1" x14ac:dyDescent="0.3">
      <c r="A99" s="2"/>
      <c r="B99" s="50" t="s">
        <v>203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9" customFormat="1" ht="21" customHeight="1" x14ac:dyDescent="0.3">
      <c r="A100" s="6"/>
      <c r="B100" s="7" t="s">
        <v>56</v>
      </c>
      <c r="C100" s="8">
        <v>4</v>
      </c>
      <c r="D100" s="8"/>
      <c r="E100" s="8">
        <v>5</v>
      </c>
      <c r="F100" s="8"/>
      <c r="G100" s="8"/>
      <c r="H100" s="8">
        <f t="shared" si="17"/>
        <v>5</v>
      </c>
      <c r="I100" s="8">
        <f t="shared" si="18"/>
        <v>-1</v>
      </c>
      <c r="J100" s="8"/>
      <c r="K100" s="8"/>
      <c r="L100" s="8"/>
      <c r="M100" s="8"/>
    </row>
    <row r="101" spans="1:13" s="5" customFormat="1" ht="21" customHeight="1" x14ac:dyDescent="0.3">
      <c r="A101" s="57"/>
      <c r="B101" s="80" t="s">
        <v>204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1:13" s="17" customFormat="1" ht="21" customHeight="1" x14ac:dyDescent="0.3">
      <c r="A102" s="14">
        <v>6</v>
      </c>
      <c r="B102" s="15" t="s">
        <v>57</v>
      </c>
      <c r="C102" s="16">
        <f t="shared" ref="C102:I102" si="19">SUM(C103,C107,C109,C111,C113,C116,C119)</f>
        <v>59</v>
      </c>
      <c r="D102" s="16">
        <f t="shared" si="19"/>
        <v>25</v>
      </c>
      <c r="E102" s="16">
        <f t="shared" si="19"/>
        <v>52</v>
      </c>
      <c r="F102" s="16">
        <f t="shared" si="19"/>
        <v>3</v>
      </c>
      <c r="G102" s="16">
        <f t="shared" si="19"/>
        <v>2</v>
      </c>
      <c r="H102" s="16">
        <f t="shared" si="19"/>
        <v>82</v>
      </c>
      <c r="I102" s="16">
        <f t="shared" si="19"/>
        <v>-23</v>
      </c>
      <c r="J102" s="16">
        <f>SUM(J103:J119)</f>
        <v>0</v>
      </c>
      <c r="K102" s="16">
        <f>SUM(K103:K119)</f>
        <v>0</v>
      </c>
      <c r="L102" s="16">
        <f>SUM(L103:L119)</f>
        <v>0</v>
      </c>
      <c r="M102" s="16">
        <f>SUM(M103:M119)</f>
        <v>0</v>
      </c>
    </row>
    <row r="103" spans="1:13" s="9" customFormat="1" ht="21" customHeight="1" x14ac:dyDescent="0.3">
      <c r="A103" s="6"/>
      <c r="B103" s="7" t="s">
        <v>58</v>
      </c>
      <c r="C103" s="8">
        <v>14</v>
      </c>
      <c r="D103" s="8">
        <f>SUM(D104:D106)</f>
        <v>4</v>
      </c>
      <c r="E103" s="8">
        <f>SUM(E104:E106)</f>
        <v>7</v>
      </c>
      <c r="F103" s="8">
        <f>SUM(F104:F106)</f>
        <v>1</v>
      </c>
      <c r="G103" s="8"/>
      <c r="H103" s="8">
        <f>SUM(D103:G103)</f>
        <v>12</v>
      </c>
      <c r="I103" s="8">
        <f>C103-H103</f>
        <v>2</v>
      </c>
      <c r="J103" s="8"/>
      <c r="K103" s="8"/>
      <c r="L103" s="8"/>
      <c r="M103" s="8"/>
    </row>
    <row r="104" spans="1:13" s="5" customFormat="1" ht="21" customHeight="1" x14ac:dyDescent="0.3">
      <c r="A104" s="2"/>
      <c r="B104" s="75" t="s">
        <v>214</v>
      </c>
      <c r="C104" s="4">
        <v>7</v>
      </c>
      <c r="D104" s="4">
        <v>4</v>
      </c>
      <c r="E104" s="4">
        <v>7</v>
      </c>
      <c r="F104" s="4">
        <v>1</v>
      </c>
      <c r="G104" s="4"/>
      <c r="H104" s="4">
        <f>SUM(D104:G104)</f>
        <v>12</v>
      </c>
      <c r="I104" s="4">
        <f>C104-H104</f>
        <v>-5</v>
      </c>
      <c r="J104" s="4"/>
      <c r="K104" s="4"/>
      <c r="L104" s="4"/>
      <c r="M104" s="4"/>
    </row>
    <row r="105" spans="1:13" s="5" customFormat="1" ht="21" customHeight="1" x14ac:dyDescent="0.3">
      <c r="A105" s="2"/>
      <c r="B105" s="75" t="s">
        <v>215</v>
      </c>
      <c r="C105" s="4">
        <v>5</v>
      </c>
      <c r="D105" s="4"/>
      <c r="E105" s="4"/>
      <c r="F105" s="4"/>
      <c r="G105" s="4"/>
      <c r="H105" s="4">
        <f>SUM(D105:G105)</f>
        <v>0</v>
      </c>
      <c r="I105" s="4">
        <f>C105-H105</f>
        <v>5</v>
      </c>
      <c r="J105" s="4"/>
      <c r="K105" s="4"/>
      <c r="L105" s="4"/>
      <c r="M105" s="4"/>
    </row>
    <row r="106" spans="1:13" s="5" customFormat="1" ht="21" customHeight="1" x14ac:dyDescent="0.3">
      <c r="A106" s="2"/>
      <c r="B106" s="75" t="s">
        <v>213</v>
      </c>
      <c r="C106" s="4">
        <v>2</v>
      </c>
      <c r="D106" s="4"/>
      <c r="E106" s="4"/>
      <c r="F106" s="4"/>
      <c r="G106" s="4"/>
      <c r="H106" s="4">
        <f t="shared" ref="H106" si="20">SUM(D106:G106)</f>
        <v>0</v>
      </c>
      <c r="I106" s="4">
        <f t="shared" ref="I106" si="21">C106-H106</f>
        <v>2</v>
      </c>
      <c r="J106" s="4"/>
      <c r="K106" s="4"/>
      <c r="L106" s="4"/>
      <c r="M106" s="4"/>
    </row>
    <row r="107" spans="1:13" s="9" customFormat="1" ht="21" customHeight="1" x14ac:dyDescent="0.3">
      <c r="A107" s="6"/>
      <c r="B107" s="7" t="s">
        <v>59</v>
      </c>
      <c r="C107" s="8">
        <v>8</v>
      </c>
      <c r="D107" s="8">
        <v>2</v>
      </c>
      <c r="E107" s="8">
        <v>8</v>
      </c>
      <c r="F107" s="8"/>
      <c r="G107" s="8"/>
      <c r="H107" s="8">
        <f t="shared" ref="H107:H116" si="22">SUM(D107:G107)</f>
        <v>10</v>
      </c>
      <c r="I107" s="8">
        <f t="shared" ref="I107:I119" si="23">C107-H107</f>
        <v>-2</v>
      </c>
      <c r="J107" s="8"/>
      <c r="K107" s="8"/>
      <c r="L107" s="8"/>
      <c r="M107" s="8"/>
    </row>
    <row r="108" spans="1:13" s="5" customFormat="1" ht="21" customHeight="1" x14ac:dyDescent="0.3">
      <c r="A108" s="41"/>
      <c r="B108" s="79" t="s">
        <v>205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13" s="9" customFormat="1" ht="21" customHeight="1" x14ac:dyDescent="0.3">
      <c r="A109" s="28"/>
      <c r="B109" s="29" t="s">
        <v>60</v>
      </c>
      <c r="C109" s="30">
        <v>6</v>
      </c>
      <c r="D109" s="30">
        <v>2</v>
      </c>
      <c r="E109" s="30">
        <v>6</v>
      </c>
      <c r="F109" s="30">
        <v>1</v>
      </c>
      <c r="G109" s="30"/>
      <c r="H109" s="30">
        <f t="shared" si="22"/>
        <v>9</v>
      </c>
      <c r="I109" s="30">
        <f t="shared" si="23"/>
        <v>-3</v>
      </c>
      <c r="J109" s="30"/>
      <c r="K109" s="30"/>
      <c r="L109" s="30"/>
      <c r="M109" s="30"/>
    </row>
    <row r="110" spans="1:13" s="5" customFormat="1" ht="21" customHeight="1" x14ac:dyDescent="0.3">
      <c r="A110" s="76"/>
      <c r="B110" s="77" t="s">
        <v>206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1:13" s="9" customFormat="1" ht="21" customHeight="1" x14ac:dyDescent="0.3">
      <c r="A111" s="6"/>
      <c r="B111" s="7" t="s">
        <v>61</v>
      </c>
      <c r="C111" s="8">
        <v>7</v>
      </c>
      <c r="D111" s="8">
        <v>2</v>
      </c>
      <c r="E111" s="8">
        <v>8</v>
      </c>
      <c r="F111" s="8"/>
      <c r="G111" s="8"/>
      <c r="H111" s="8">
        <f t="shared" si="22"/>
        <v>10</v>
      </c>
      <c r="I111" s="8">
        <f t="shared" si="23"/>
        <v>-3</v>
      </c>
      <c r="J111" s="8"/>
      <c r="K111" s="8"/>
      <c r="L111" s="8"/>
      <c r="M111" s="8"/>
    </row>
    <row r="112" spans="1:13" s="5" customFormat="1" ht="21" customHeight="1" x14ac:dyDescent="0.3">
      <c r="A112" s="41"/>
      <c r="B112" s="79" t="s">
        <v>207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s="9" customFormat="1" ht="21" customHeight="1" x14ac:dyDescent="0.3">
      <c r="A113" s="28"/>
      <c r="B113" s="29" t="s">
        <v>62</v>
      </c>
      <c r="C113" s="30">
        <v>11</v>
      </c>
      <c r="D113" s="30">
        <v>5</v>
      </c>
      <c r="E113" s="30">
        <v>6</v>
      </c>
      <c r="F113" s="30">
        <v>1</v>
      </c>
      <c r="G113" s="30">
        <v>1</v>
      </c>
      <c r="H113" s="30">
        <f t="shared" si="22"/>
        <v>13</v>
      </c>
      <c r="I113" s="30">
        <f t="shared" si="23"/>
        <v>-2</v>
      </c>
      <c r="J113" s="30"/>
      <c r="K113" s="30"/>
      <c r="L113" s="30"/>
      <c r="M113" s="30"/>
    </row>
    <row r="114" spans="1:13" s="5" customFormat="1" ht="21" customHeight="1" x14ac:dyDescent="0.3">
      <c r="A114" s="41"/>
      <c r="B114" s="79" t="s">
        <v>208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13" s="5" customFormat="1" ht="21" customHeight="1" x14ac:dyDescent="0.3">
      <c r="A115" s="41"/>
      <c r="B115" s="79" t="s">
        <v>209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1:13" s="9" customFormat="1" ht="21" customHeight="1" x14ac:dyDescent="0.3">
      <c r="A116" s="28"/>
      <c r="B116" s="29" t="s">
        <v>63</v>
      </c>
      <c r="C116" s="30">
        <v>9</v>
      </c>
      <c r="D116" s="30">
        <v>10</v>
      </c>
      <c r="E116" s="30">
        <v>11</v>
      </c>
      <c r="F116" s="30"/>
      <c r="G116" s="30">
        <v>1</v>
      </c>
      <c r="H116" s="30">
        <f t="shared" si="22"/>
        <v>22</v>
      </c>
      <c r="I116" s="30">
        <f t="shared" si="23"/>
        <v>-13</v>
      </c>
      <c r="J116" s="30"/>
      <c r="K116" s="30"/>
      <c r="L116" s="30"/>
      <c r="M116" s="30"/>
    </row>
    <row r="117" spans="1:13" s="5" customFormat="1" ht="21" customHeight="1" x14ac:dyDescent="0.3">
      <c r="A117" s="41"/>
      <c r="B117" s="79" t="s">
        <v>210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1:13" s="5" customFormat="1" ht="37.5" x14ac:dyDescent="0.3">
      <c r="A118" s="41"/>
      <c r="B118" s="52" t="s">
        <v>211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 s="9" customFormat="1" ht="21" customHeight="1" x14ac:dyDescent="0.3">
      <c r="A119" s="28"/>
      <c r="B119" s="29" t="s">
        <v>64</v>
      </c>
      <c r="C119" s="30">
        <v>4</v>
      </c>
      <c r="D119" s="30"/>
      <c r="E119" s="30">
        <v>6</v>
      </c>
      <c r="F119" s="30"/>
      <c r="G119" s="30"/>
      <c r="H119" s="30">
        <f>SUM(D119:G119)</f>
        <v>6</v>
      </c>
      <c r="I119" s="30">
        <f t="shared" si="23"/>
        <v>-2</v>
      </c>
      <c r="J119" s="30"/>
      <c r="K119" s="30"/>
      <c r="L119" s="30"/>
      <c r="M119" s="30"/>
    </row>
    <row r="120" spans="1:13" s="5" customFormat="1" ht="21" customHeight="1" x14ac:dyDescent="0.3">
      <c r="A120" s="76"/>
      <c r="B120" s="77" t="s">
        <v>212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1:13" s="17" customFormat="1" ht="21" customHeight="1" x14ac:dyDescent="0.3">
      <c r="A121" s="14">
        <v>7</v>
      </c>
      <c r="B121" s="15" t="s">
        <v>65</v>
      </c>
      <c r="C121" s="16">
        <f>SUM(C122:C136)</f>
        <v>0</v>
      </c>
      <c r="D121" s="16">
        <f t="shared" ref="D121:M121" si="24">SUM(D122:D136)</f>
        <v>0</v>
      </c>
      <c r="E121" s="16">
        <v>29</v>
      </c>
      <c r="F121" s="16">
        <v>7</v>
      </c>
      <c r="G121" s="16">
        <f t="shared" si="24"/>
        <v>0</v>
      </c>
      <c r="H121" s="16">
        <f>SUM(D121:G121)</f>
        <v>36</v>
      </c>
      <c r="I121" s="16">
        <f>C121-H121</f>
        <v>-36</v>
      </c>
      <c r="J121" s="16">
        <f t="shared" si="24"/>
        <v>0</v>
      </c>
      <c r="K121" s="16">
        <f t="shared" si="24"/>
        <v>0</v>
      </c>
      <c r="L121" s="16">
        <f t="shared" si="24"/>
        <v>0</v>
      </c>
      <c r="M121" s="16">
        <f t="shared" si="24"/>
        <v>0</v>
      </c>
    </row>
    <row r="122" spans="1:13" s="5" customFormat="1" ht="21" hidden="1" customHeight="1" x14ac:dyDescent="0.3">
      <c r="A122" s="37"/>
      <c r="B122" s="38" t="s">
        <v>66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s="40" customFormat="1" ht="21" hidden="1" customHeight="1" x14ac:dyDescent="0.3">
      <c r="A123" s="2"/>
      <c r="B123" s="3" t="s">
        <v>67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40" customFormat="1" ht="21" hidden="1" customHeight="1" x14ac:dyDescent="0.3">
      <c r="A124" s="2"/>
      <c r="B124" s="3" t="s">
        <v>68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40" customFormat="1" ht="21" hidden="1" customHeight="1" x14ac:dyDescent="0.3">
      <c r="A125" s="2"/>
      <c r="B125" s="3" t="s">
        <v>69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40" customFormat="1" ht="21" hidden="1" customHeight="1" x14ac:dyDescent="0.3">
      <c r="A126" s="2"/>
      <c r="B126" s="3" t="s">
        <v>70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40" customFormat="1" ht="21" hidden="1" customHeight="1" x14ac:dyDescent="0.3">
      <c r="A127" s="2"/>
      <c r="B127" s="3" t="s">
        <v>71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40" customFormat="1" ht="21" hidden="1" customHeight="1" x14ac:dyDescent="0.3">
      <c r="A128" s="2"/>
      <c r="B128" s="3" t="s">
        <v>72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40" customFormat="1" ht="21" hidden="1" customHeight="1" x14ac:dyDescent="0.3">
      <c r="A129" s="2"/>
      <c r="B129" s="3" t="s">
        <v>73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40" customFormat="1" ht="21" hidden="1" customHeight="1" x14ac:dyDescent="0.3">
      <c r="A130" s="2"/>
      <c r="B130" s="3" t="s">
        <v>74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s="40" customFormat="1" ht="21" hidden="1" customHeight="1" x14ac:dyDescent="0.3">
      <c r="A131" s="2"/>
      <c r="B131" s="3" t="s">
        <v>75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40" customFormat="1" ht="21" hidden="1" customHeight="1" x14ac:dyDescent="0.3">
      <c r="A132" s="2"/>
      <c r="B132" s="3" t="s">
        <v>76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s="40" customFormat="1" ht="21" hidden="1" customHeight="1" x14ac:dyDescent="0.3">
      <c r="A133" s="2"/>
      <c r="B133" s="3" t="s">
        <v>77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s="40" customFormat="1" ht="21" hidden="1" customHeight="1" x14ac:dyDescent="0.3">
      <c r="A134" s="2"/>
      <c r="B134" s="3" t="s">
        <v>78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40" customFormat="1" ht="21" hidden="1" customHeight="1" x14ac:dyDescent="0.3">
      <c r="A135" s="41"/>
      <c r="B135" s="3" t="s">
        <v>79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s="40" customFormat="1" ht="21" hidden="1" customHeight="1" x14ac:dyDescent="0.3">
      <c r="A136" s="41"/>
      <c r="B136" s="3" t="s">
        <v>80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3" s="45" customFormat="1" ht="21" customHeight="1" x14ac:dyDescent="0.3">
      <c r="A137" s="43"/>
      <c r="B137" s="43" t="s">
        <v>3</v>
      </c>
      <c r="C137" s="44">
        <f t="shared" ref="C137:M137" si="25">SUM(C121,C102,C85,C62,C55,C43,C8)</f>
        <v>341</v>
      </c>
      <c r="D137" s="44">
        <f t="shared" si="25"/>
        <v>90</v>
      </c>
      <c r="E137" s="44">
        <f t="shared" si="25"/>
        <v>306</v>
      </c>
      <c r="F137" s="44">
        <f t="shared" si="25"/>
        <v>25</v>
      </c>
      <c r="G137" s="44">
        <f>SUM(G121,G102,G85,G62,G55,G43,G8)</f>
        <v>19</v>
      </c>
      <c r="H137" s="44">
        <f t="shared" si="25"/>
        <v>440</v>
      </c>
      <c r="I137" s="44">
        <f t="shared" si="25"/>
        <v>-104</v>
      </c>
      <c r="J137" s="44">
        <f t="shared" si="25"/>
        <v>0</v>
      </c>
      <c r="K137" s="44">
        <f t="shared" si="25"/>
        <v>0</v>
      </c>
      <c r="L137" s="44">
        <f t="shared" si="25"/>
        <v>0</v>
      </c>
      <c r="M137" s="44">
        <f t="shared" si="25"/>
        <v>0</v>
      </c>
    </row>
    <row r="138" spans="1:13" ht="21" customHeight="1" x14ac:dyDescent="0.3">
      <c r="A138" s="84" t="s">
        <v>81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spans="1:13" ht="21" customHeight="1" x14ac:dyDescent="0.3"/>
    <row r="140" spans="1:13" ht="21" customHeight="1" x14ac:dyDescent="0.3">
      <c r="B140" s="46"/>
    </row>
    <row r="141" spans="1:13" ht="21" customHeight="1" x14ac:dyDescent="0.3">
      <c r="B141" s="46"/>
    </row>
  </sheetData>
  <mergeCells count="9">
    <mergeCell ref="A138:M138"/>
    <mergeCell ref="A1:M1"/>
    <mergeCell ref="A2:M2"/>
    <mergeCell ref="A3:M3"/>
    <mergeCell ref="D5:F5"/>
    <mergeCell ref="J5:M5"/>
    <mergeCell ref="J6:M6"/>
    <mergeCell ref="H5:H6"/>
    <mergeCell ref="G5:G6"/>
  </mergeCells>
  <printOptions horizontalCentered="1"/>
  <pageMargins left="0.19685039370078741" right="0.19685039370078741" top="0.55118110236220474" bottom="0.55118110236220474" header="0.31496062992125984" footer="0.31496062992125984"/>
  <pageSetup paperSize="9" orientation="landscape" r:id="rId1"/>
  <headerFooter>
    <oddHeader>&amp;R&amp;"TH SarabunPSK,ตัวหนา"&amp;22หน้า 24 - 31</oddHeader>
  </headerFooter>
  <rowBreaks count="7" manualBreakCount="7">
    <brk id="15" max="12" man="1"/>
    <brk id="31" max="12" man="1"/>
    <brk id="48" max="12" man="1"/>
    <brk id="61" max="12" man="1"/>
    <brk id="76" max="12" man="1"/>
    <brk id="93" max="12" man="1"/>
    <brk id="11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6"/>
  <sheetViews>
    <sheetView view="pageBreakPreview" zoomScale="115" zoomScaleNormal="100" zoomScaleSheetLayoutView="115" workbookViewId="0">
      <pane xSplit="1" ySplit="4" topLeftCell="B104" activePane="bottomRight" state="frozen"/>
      <selection pane="topRight" activeCell="B1" sqref="B1"/>
      <selection pane="bottomLeft" activeCell="A8" sqref="A8"/>
      <selection pane="bottomRight" activeCell="B138" sqref="B138"/>
    </sheetView>
  </sheetViews>
  <sheetFormatPr defaultRowHeight="18.75" x14ac:dyDescent="0.3"/>
  <cols>
    <col min="1" max="1" width="3.625" style="12" customWidth="1"/>
    <col min="2" max="2" width="68.25" style="10" bestFit="1" customWidth="1"/>
    <col min="3" max="7" width="4.875" style="10" bestFit="1" customWidth="1"/>
    <col min="8" max="8" width="8" style="10" bestFit="1" customWidth="1"/>
    <col min="9" max="9" width="27.375" style="10" bestFit="1" customWidth="1"/>
    <col min="10" max="10" width="13" style="10" bestFit="1" customWidth="1"/>
    <col min="11" max="16384" width="9" style="10"/>
  </cols>
  <sheetData>
    <row r="1" spans="1:8" s="11" customFormat="1" x14ac:dyDescent="0.3">
      <c r="A1" s="86" t="s">
        <v>98</v>
      </c>
      <c r="B1" s="86"/>
      <c r="C1" s="86"/>
      <c r="D1" s="86"/>
      <c r="E1" s="86"/>
      <c r="F1" s="86"/>
      <c r="G1" s="86"/>
      <c r="H1" s="86"/>
    </row>
    <row r="2" spans="1:8" s="11" customFormat="1" x14ac:dyDescent="0.3">
      <c r="A2" s="86" t="s">
        <v>2</v>
      </c>
      <c r="B2" s="86"/>
      <c r="C2" s="86"/>
      <c r="D2" s="86"/>
      <c r="E2" s="86"/>
      <c r="F2" s="86"/>
      <c r="G2" s="86"/>
      <c r="H2" s="86"/>
    </row>
    <row r="3" spans="1:8" s="12" customFormat="1" x14ac:dyDescent="0.3">
      <c r="A3" s="95" t="s">
        <v>5</v>
      </c>
      <c r="B3" s="95" t="s">
        <v>99</v>
      </c>
      <c r="C3" s="97" t="s">
        <v>100</v>
      </c>
      <c r="D3" s="98"/>
      <c r="E3" s="98"/>
      <c r="F3" s="98"/>
      <c r="G3" s="99"/>
      <c r="H3" s="95" t="s">
        <v>153</v>
      </c>
    </row>
    <row r="4" spans="1:8" s="12" customFormat="1" x14ac:dyDescent="0.3">
      <c r="A4" s="96"/>
      <c r="B4" s="96"/>
      <c r="C4" s="13">
        <v>2562</v>
      </c>
      <c r="D4" s="13">
        <v>2563</v>
      </c>
      <c r="E4" s="13">
        <v>2564</v>
      </c>
      <c r="F4" s="13">
        <v>2565</v>
      </c>
      <c r="G4" s="13">
        <v>2566</v>
      </c>
      <c r="H4" s="96"/>
    </row>
    <row r="5" spans="1:8" s="17" customFormat="1" x14ac:dyDescent="0.3">
      <c r="A5" s="14">
        <v>1</v>
      </c>
      <c r="B5" s="15" t="s">
        <v>15</v>
      </c>
      <c r="C5" s="16">
        <f>SUM(C6:C33)</f>
        <v>13</v>
      </c>
      <c r="D5" s="16">
        <f t="shared" ref="D5:G5" si="0">SUM(D6:D33)</f>
        <v>1</v>
      </c>
      <c r="E5" s="16">
        <f t="shared" si="0"/>
        <v>0</v>
      </c>
      <c r="F5" s="16">
        <f t="shared" si="0"/>
        <v>0</v>
      </c>
      <c r="G5" s="16">
        <f t="shared" si="0"/>
        <v>2</v>
      </c>
      <c r="H5" s="16"/>
    </row>
    <row r="6" spans="1:8" s="9" customFormat="1" x14ac:dyDescent="0.3">
      <c r="A6" s="6"/>
      <c r="B6" s="7" t="s">
        <v>16</v>
      </c>
      <c r="C6" s="8"/>
      <c r="D6" s="8"/>
      <c r="E6" s="8"/>
      <c r="F6" s="8"/>
      <c r="G6" s="8"/>
      <c r="H6" s="8"/>
    </row>
    <row r="7" spans="1:8" s="9" customFormat="1" x14ac:dyDescent="0.3">
      <c r="A7" s="6"/>
      <c r="B7" s="7" t="s">
        <v>17</v>
      </c>
      <c r="C7" s="8"/>
      <c r="D7" s="8"/>
      <c r="E7" s="8"/>
      <c r="F7" s="8"/>
      <c r="G7" s="8"/>
      <c r="H7" s="8"/>
    </row>
    <row r="8" spans="1:8" s="9" customFormat="1" x14ac:dyDescent="0.3">
      <c r="A8" s="6"/>
      <c r="B8" s="1" t="s">
        <v>117</v>
      </c>
      <c r="C8" s="19"/>
      <c r="D8" s="19"/>
      <c r="E8" s="19"/>
      <c r="F8" s="19"/>
      <c r="G8" s="19"/>
      <c r="H8" s="19"/>
    </row>
    <row r="9" spans="1:8" s="23" customFormat="1" x14ac:dyDescent="0.3">
      <c r="A9" s="20"/>
      <c r="B9" s="21" t="s">
        <v>101</v>
      </c>
      <c r="C9" s="22"/>
      <c r="D9" s="22">
        <v>1</v>
      </c>
      <c r="E9" s="22"/>
      <c r="F9" s="22"/>
      <c r="G9" s="22"/>
      <c r="H9" s="22"/>
    </row>
    <row r="10" spans="1:8" s="23" customFormat="1" x14ac:dyDescent="0.3">
      <c r="A10" s="20"/>
      <c r="B10" s="21" t="s">
        <v>102</v>
      </c>
      <c r="C10" s="22">
        <v>1</v>
      </c>
      <c r="D10" s="22"/>
      <c r="E10" s="22"/>
      <c r="F10" s="22"/>
      <c r="G10" s="22"/>
      <c r="H10" s="22"/>
    </row>
    <row r="11" spans="1:8" s="23" customFormat="1" x14ac:dyDescent="0.3">
      <c r="A11" s="20"/>
      <c r="B11" s="21" t="s">
        <v>103</v>
      </c>
      <c r="C11" s="22">
        <v>1</v>
      </c>
      <c r="D11" s="22"/>
      <c r="E11" s="22"/>
      <c r="F11" s="22"/>
      <c r="G11" s="22"/>
      <c r="H11" s="22"/>
    </row>
    <row r="12" spans="1:8" s="23" customFormat="1" x14ac:dyDescent="0.3">
      <c r="A12" s="20"/>
      <c r="B12" s="21" t="s">
        <v>104</v>
      </c>
      <c r="C12" s="22"/>
      <c r="D12" s="22"/>
      <c r="E12" s="22"/>
      <c r="F12" s="22"/>
      <c r="G12" s="22">
        <v>1</v>
      </c>
      <c r="H12" s="22"/>
    </row>
    <row r="13" spans="1:8" s="23" customFormat="1" x14ac:dyDescent="0.3">
      <c r="A13" s="20"/>
      <c r="B13" s="21" t="s">
        <v>106</v>
      </c>
      <c r="C13" s="22">
        <v>1</v>
      </c>
      <c r="D13" s="22"/>
      <c r="E13" s="22"/>
      <c r="F13" s="22"/>
      <c r="G13" s="22"/>
      <c r="H13" s="22"/>
    </row>
    <row r="14" spans="1:8" s="23" customFormat="1" x14ac:dyDescent="0.3">
      <c r="A14" s="20"/>
      <c r="B14" s="21" t="s">
        <v>110</v>
      </c>
      <c r="C14" s="22">
        <v>1</v>
      </c>
      <c r="D14" s="22"/>
      <c r="E14" s="22"/>
      <c r="F14" s="22"/>
      <c r="G14" s="22"/>
      <c r="H14" s="22"/>
    </row>
    <row r="15" spans="1:8" s="23" customFormat="1" x14ac:dyDescent="0.3">
      <c r="A15" s="20"/>
      <c r="B15" s="21" t="s">
        <v>111</v>
      </c>
      <c r="C15" s="22"/>
      <c r="D15" s="22"/>
      <c r="E15" s="22"/>
      <c r="F15" s="22"/>
      <c r="G15" s="22">
        <v>1</v>
      </c>
      <c r="H15" s="22"/>
    </row>
    <row r="16" spans="1:8" s="23" customFormat="1" x14ac:dyDescent="0.3">
      <c r="A16" s="20"/>
      <c r="B16" s="21" t="s">
        <v>112</v>
      </c>
      <c r="C16" s="22">
        <v>1</v>
      </c>
      <c r="D16" s="22"/>
      <c r="E16" s="22"/>
      <c r="F16" s="22"/>
      <c r="G16" s="22"/>
      <c r="H16" s="22"/>
    </row>
    <row r="17" spans="1:8" s="9" customFormat="1" x14ac:dyDescent="0.3">
      <c r="A17" s="6"/>
      <c r="B17" s="7" t="s">
        <v>18</v>
      </c>
      <c r="C17" s="8"/>
      <c r="D17" s="8"/>
      <c r="E17" s="8"/>
      <c r="F17" s="8"/>
      <c r="G17" s="8"/>
      <c r="H17" s="8"/>
    </row>
    <row r="18" spans="1:8" s="23" customFormat="1" x14ac:dyDescent="0.3">
      <c r="A18" s="20"/>
      <c r="B18" s="18" t="s">
        <v>113</v>
      </c>
      <c r="C18" s="24">
        <v>1</v>
      </c>
      <c r="D18" s="24"/>
      <c r="E18" s="24"/>
      <c r="F18" s="24"/>
      <c r="G18" s="24"/>
      <c r="H18" s="24"/>
    </row>
    <row r="19" spans="1:8" s="9" customFormat="1" x14ac:dyDescent="0.3">
      <c r="A19" s="6"/>
      <c r="B19" s="7" t="s">
        <v>19</v>
      </c>
      <c r="C19" s="8"/>
      <c r="D19" s="8"/>
      <c r="E19" s="8"/>
      <c r="F19" s="8"/>
      <c r="G19" s="8"/>
      <c r="H19" s="8"/>
    </row>
    <row r="20" spans="1:8" s="23" customFormat="1" x14ac:dyDescent="0.3">
      <c r="A20" s="20"/>
      <c r="B20" s="18" t="s">
        <v>116</v>
      </c>
      <c r="C20" s="24">
        <v>1</v>
      </c>
      <c r="D20" s="24"/>
      <c r="E20" s="24"/>
      <c r="F20" s="24"/>
      <c r="G20" s="24"/>
      <c r="H20" s="24"/>
    </row>
    <row r="21" spans="1:8" s="9" customFormat="1" x14ac:dyDescent="0.3">
      <c r="A21" s="6"/>
      <c r="B21" s="7" t="s">
        <v>20</v>
      </c>
      <c r="C21" s="8"/>
      <c r="D21" s="8"/>
      <c r="E21" s="8"/>
      <c r="F21" s="8"/>
      <c r="G21" s="8"/>
      <c r="H21" s="8"/>
    </row>
    <row r="22" spans="1:8" s="23" customFormat="1" x14ac:dyDescent="0.3">
      <c r="A22" s="20"/>
      <c r="B22" s="18" t="s">
        <v>105</v>
      </c>
      <c r="C22" s="24">
        <v>1</v>
      </c>
      <c r="D22" s="24"/>
      <c r="E22" s="24"/>
      <c r="F22" s="24"/>
      <c r="G22" s="24"/>
      <c r="H22" s="24"/>
    </row>
    <row r="23" spans="1:8" s="9" customFormat="1" x14ac:dyDescent="0.3">
      <c r="A23" s="6"/>
      <c r="B23" s="7" t="s">
        <v>21</v>
      </c>
      <c r="C23" s="8"/>
      <c r="D23" s="8"/>
      <c r="E23" s="8"/>
      <c r="F23" s="8"/>
      <c r="G23" s="8"/>
      <c r="H23" s="8"/>
    </row>
    <row r="24" spans="1:8" s="23" customFormat="1" x14ac:dyDescent="0.3">
      <c r="A24" s="20"/>
      <c r="B24" s="18" t="s">
        <v>115</v>
      </c>
      <c r="C24" s="24">
        <v>1</v>
      </c>
      <c r="D24" s="24"/>
      <c r="E24" s="24"/>
      <c r="F24" s="24"/>
      <c r="G24" s="24"/>
      <c r="H24" s="24"/>
    </row>
    <row r="25" spans="1:8" s="9" customFormat="1" x14ac:dyDescent="0.3">
      <c r="A25" s="6"/>
      <c r="B25" s="7" t="s">
        <v>22</v>
      </c>
      <c r="C25" s="8"/>
      <c r="D25" s="8"/>
      <c r="E25" s="8"/>
      <c r="F25" s="8"/>
      <c r="G25" s="8"/>
      <c r="H25" s="8"/>
    </row>
    <row r="26" spans="1:8" s="9" customFormat="1" x14ac:dyDescent="0.3">
      <c r="A26" s="6"/>
      <c r="B26" s="7" t="s">
        <v>23</v>
      </c>
      <c r="C26" s="8"/>
      <c r="D26" s="8"/>
      <c r="E26" s="8"/>
      <c r="F26" s="8"/>
      <c r="G26" s="8"/>
      <c r="H26" s="8"/>
    </row>
    <row r="27" spans="1:8" s="23" customFormat="1" x14ac:dyDescent="0.3">
      <c r="A27" s="20"/>
      <c r="B27" s="21" t="s">
        <v>109</v>
      </c>
      <c r="C27" s="22">
        <v>1</v>
      </c>
      <c r="D27" s="22"/>
      <c r="E27" s="22"/>
      <c r="F27" s="22"/>
      <c r="G27" s="22"/>
      <c r="H27" s="22"/>
    </row>
    <row r="28" spans="1:8" s="9" customFormat="1" x14ac:dyDescent="0.3">
      <c r="A28" s="6"/>
      <c r="B28" s="7" t="s">
        <v>24</v>
      </c>
      <c r="C28" s="8"/>
      <c r="D28" s="8"/>
      <c r="E28" s="8"/>
      <c r="F28" s="8"/>
      <c r="G28" s="8"/>
      <c r="H28" s="8"/>
    </row>
    <row r="29" spans="1:8" s="23" customFormat="1" x14ac:dyDescent="0.3">
      <c r="A29" s="20"/>
      <c r="B29" s="18" t="s">
        <v>107</v>
      </c>
      <c r="C29" s="24">
        <v>1</v>
      </c>
      <c r="D29" s="24"/>
      <c r="E29" s="24"/>
      <c r="F29" s="24"/>
      <c r="G29" s="24"/>
      <c r="H29" s="24"/>
    </row>
    <row r="30" spans="1:8" s="9" customFormat="1" x14ac:dyDescent="0.3">
      <c r="A30" s="6"/>
      <c r="B30" s="7" t="s">
        <v>25</v>
      </c>
      <c r="C30" s="8"/>
      <c r="D30" s="8"/>
      <c r="E30" s="8"/>
      <c r="F30" s="8"/>
      <c r="G30" s="8"/>
      <c r="H30" s="8"/>
    </row>
    <row r="31" spans="1:8" s="23" customFormat="1" x14ac:dyDescent="0.3">
      <c r="A31" s="25"/>
      <c r="B31" s="26" t="s">
        <v>108</v>
      </c>
      <c r="C31" s="27">
        <v>1</v>
      </c>
      <c r="D31" s="27"/>
      <c r="E31" s="27"/>
      <c r="F31" s="27"/>
      <c r="G31" s="27"/>
      <c r="H31" s="27"/>
    </row>
    <row r="32" spans="1:8" s="9" customFormat="1" x14ac:dyDescent="0.3">
      <c r="A32" s="28"/>
      <c r="B32" s="29" t="s">
        <v>26</v>
      </c>
      <c r="C32" s="30"/>
      <c r="D32" s="30"/>
      <c r="E32" s="30"/>
      <c r="F32" s="30"/>
      <c r="G32" s="30"/>
      <c r="H32" s="30"/>
    </row>
    <row r="33" spans="1:8" s="23" customFormat="1" x14ac:dyDescent="0.3">
      <c r="A33" s="31"/>
      <c r="B33" s="32" t="s">
        <v>114</v>
      </c>
      <c r="C33" s="33">
        <v>1</v>
      </c>
      <c r="D33" s="33"/>
      <c r="E33" s="33"/>
      <c r="F33" s="33"/>
      <c r="G33" s="33"/>
      <c r="H33" s="33"/>
    </row>
    <row r="34" spans="1:8" s="17" customFormat="1" x14ac:dyDescent="0.3">
      <c r="A34" s="14">
        <v>2</v>
      </c>
      <c r="B34" s="15" t="s">
        <v>27</v>
      </c>
      <c r="C34" s="16">
        <f>SUM(C35:C46)</f>
        <v>0</v>
      </c>
      <c r="D34" s="16">
        <f t="shared" ref="D34:G34" si="1">SUM(D35:D46)</f>
        <v>0</v>
      </c>
      <c r="E34" s="16">
        <f t="shared" si="1"/>
        <v>6</v>
      </c>
      <c r="F34" s="16">
        <f t="shared" si="1"/>
        <v>0</v>
      </c>
      <c r="G34" s="16">
        <f t="shared" si="1"/>
        <v>0</v>
      </c>
      <c r="H34" s="16"/>
    </row>
    <row r="35" spans="1:8" s="9" customFormat="1" x14ac:dyDescent="0.3">
      <c r="A35" s="6"/>
      <c r="B35" s="7" t="s">
        <v>28</v>
      </c>
      <c r="C35" s="8"/>
      <c r="D35" s="8"/>
      <c r="E35" s="8"/>
      <c r="F35" s="8"/>
      <c r="G35" s="8"/>
      <c r="H35" s="8"/>
    </row>
    <row r="36" spans="1:8" s="23" customFormat="1" x14ac:dyDescent="0.3">
      <c r="A36" s="20"/>
      <c r="B36" s="18" t="s">
        <v>119</v>
      </c>
      <c r="C36" s="24"/>
      <c r="D36" s="24"/>
      <c r="E36" s="24">
        <v>1</v>
      </c>
      <c r="F36" s="24"/>
      <c r="G36" s="24"/>
      <c r="H36" s="24"/>
    </row>
    <row r="37" spans="1:8" s="9" customFormat="1" x14ac:dyDescent="0.3">
      <c r="A37" s="6"/>
      <c r="B37" s="7" t="s">
        <v>29</v>
      </c>
      <c r="C37" s="8"/>
      <c r="D37" s="8"/>
      <c r="E37" s="8"/>
      <c r="F37" s="8"/>
      <c r="G37" s="8"/>
      <c r="H37" s="8"/>
    </row>
    <row r="38" spans="1:8" s="23" customFormat="1" x14ac:dyDescent="0.3">
      <c r="A38" s="20"/>
      <c r="B38" s="18" t="s">
        <v>123</v>
      </c>
      <c r="C38" s="24"/>
      <c r="D38" s="24"/>
      <c r="E38" s="24">
        <v>1</v>
      </c>
      <c r="F38" s="24"/>
      <c r="G38" s="24"/>
      <c r="H38" s="24"/>
    </row>
    <row r="39" spans="1:8" s="23" customFormat="1" x14ac:dyDescent="0.3">
      <c r="A39" s="20"/>
      <c r="B39" s="18" t="s">
        <v>122</v>
      </c>
      <c r="C39" s="24"/>
      <c r="D39" s="24"/>
      <c r="E39" s="24">
        <v>1</v>
      </c>
      <c r="F39" s="24"/>
      <c r="G39" s="24"/>
      <c r="H39" s="24"/>
    </row>
    <row r="40" spans="1:8" s="9" customFormat="1" x14ac:dyDescent="0.3">
      <c r="A40" s="6"/>
      <c r="B40" s="7" t="s">
        <v>30</v>
      </c>
      <c r="C40" s="8"/>
      <c r="D40" s="8"/>
      <c r="E40" s="8"/>
      <c r="F40" s="8"/>
      <c r="G40" s="8"/>
      <c r="H40" s="8"/>
    </row>
    <row r="41" spans="1:8" s="23" customFormat="1" x14ac:dyDescent="0.3">
      <c r="A41" s="20"/>
      <c r="B41" s="18" t="s">
        <v>120</v>
      </c>
      <c r="C41" s="24"/>
      <c r="D41" s="24"/>
      <c r="E41" s="24">
        <v>1</v>
      </c>
      <c r="F41" s="24"/>
      <c r="G41" s="24"/>
      <c r="H41" s="24"/>
    </row>
    <row r="42" spans="1:8" s="9" customFormat="1" x14ac:dyDescent="0.3">
      <c r="A42" s="6"/>
      <c r="B42" s="7" t="s">
        <v>31</v>
      </c>
      <c r="C42" s="8"/>
      <c r="D42" s="8"/>
      <c r="E42" s="8"/>
      <c r="F42" s="8"/>
      <c r="G42" s="8"/>
      <c r="H42" s="8"/>
    </row>
    <row r="43" spans="1:8" s="23" customFormat="1" x14ac:dyDescent="0.3">
      <c r="A43" s="20"/>
      <c r="B43" s="18" t="s">
        <v>121</v>
      </c>
      <c r="C43" s="24"/>
      <c r="D43" s="24"/>
      <c r="E43" s="24">
        <v>1</v>
      </c>
      <c r="F43" s="24"/>
      <c r="G43" s="24"/>
      <c r="H43" s="24"/>
    </row>
    <row r="44" spans="1:8" s="9" customFormat="1" x14ac:dyDescent="0.3">
      <c r="A44" s="47"/>
      <c r="B44" s="48" t="s">
        <v>82</v>
      </c>
      <c r="C44" s="49"/>
      <c r="D44" s="49"/>
      <c r="E44" s="49"/>
      <c r="F44" s="49"/>
      <c r="G44" s="49"/>
      <c r="H44" s="49"/>
    </row>
    <row r="45" spans="1:8" s="9" customFormat="1" x14ac:dyDescent="0.3">
      <c r="A45" s="6"/>
      <c r="B45" s="7" t="s">
        <v>32</v>
      </c>
      <c r="C45" s="8"/>
      <c r="D45" s="8"/>
      <c r="E45" s="8"/>
      <c r="F45" s="8"/>
      <c r="G45" s="8"/>
      <c r="H45" s="8"/>
    </row>
    <row r="46" spans="1:8" s="23" customFormat="1" x14ac:dyDescent="0.3">
      <c r="A46" s="25"/>
      <c r="B46" s="26" t="s">
        <v>118</v>
      </c>
      <c r="C46" s="27"/>
      <c r="D46" s="27"/>
      <c r="E46" s="27">
        <v>1</v>
      </c>
      <c r="F46" s="27"/>
      <c r="G46" s="27"/>
      <c r="H46" s="27"/>
    </row>
    <row r="47" spans="1:8" s="17" customFormat="1" x14ac:dyDescent="0.3">
      <c r="A47" s="14">
        <v>3</v>
      </c>
      <c r="B47" s="15" t="s">
        <v>33</v>
      </c>
      <c r="C47" s="16">
        <f>SUM(C48:C54)</f>
        <v>3</v>
      </c>
      <c r="D47" s="16">
        <f t="shared" ref="D47:G47" si="2">SUM(D48:D54)</f>
        <v>0</v>
      </c>
      <c r="E47" s="16">
        <f t="shared" si="2"/>
        <v>0</v>
      </c>
      <c r="F47" s="16">
        <f t="shared" si="2"/>
        <v>0</v>
      </c>
      <c r="G47" s="16">
        <f t="shared" si="2"/>
        <v>0</v>
      </c>
      <c r="H47" s="16"/>
    </row>
    <row r="48" spans="1:8" s="9" customFormat="1" x14ac:dyDescent="0.3">
      <c r="A48" s="6"/>
      <c r="B48" s="7" t="s">
        <v>34</v>
      </c>
      <c r="C48" s="8"/>
      <c r="D48" s="8"/>
      <c r="E48" s="8"/>
      <c r="F48" s="8"/>
      <c r="G48" s="8"/>
      <c r="H48" s="8"/>
    </row>
    <row r="49" spans="1:8" s="23" customFormat="1" x14ac:dyDescent="0.3">
      <c r="A49" s="20"/>
      <c r="B49" s="18" t="s">
        <v>125</v>
      </c>
      <c r="C49" s="24">
        <v>1</v>
      </c>
      <c r="D49" s="24"/>
      <c r="E49" s="24"/>
      <c r="F49" s="24"/>
      <c r="G49" s="24"/>
      <c r="H49" s="24"/>
    </row>
    <row r="50" spans="1:8" s="9" customFormat="1" x14ac:dyDescent="0.3">
      <c r="A50" s="6"/>
      <c r="B50" s="7" t="s">
        <v>35</v>
      </c>
      <c r="C50" s="8"/>
      <c r="D50" s="8"/>
      <c r="E50" s="8"/>
      <c r="F50" s="8"/>
      <c r="G50" s="8"/>
      <c r="H50" s="8"/>
    </row>
    <row r="51" spans="1:8" s="23" customFormat="1" x14ac:dyDescent="0.3">
      <c r="A51" s="20"/>
      <c r="B51" s="18" t="s">
        <v>124</v>
      </c>
      <c r="C51" s="24">
        <v>1</v>
      </c>
      <c r="D51" s="24"/>
      <c r="E51" s="24"/>
      <c r="F51" s="24"/>
      <c r="G51" s="24"/>
      <c r="H51" s="24"/>
    </row>
    <row r="52" spans="1:8" s="9" customFormat="1" x14ac:dyDescent="0.3">
      <c r="A52" s="6"/>
      <c r="B52" s="7" t="s">
        <v>36</v>
      </c>
      <c r="C52" s="8"/>
      <c r="D52" s="8"/>
      <c r="E52" s="8"/>
      <c r="F52" s="8"/>
      <c r="G52" s="8"/>
      <c r="H52" s="8"/>
    </row>
    <row r="53" spans="1:8" s="23" customFormat="1" x14ac:dyDescent="0.3">
      <c r="A53" s="34"/>
      <c r="B53" s="35" t="s">
        <v>126</v>
      </c>
      <c r="C53" s="36">
        <v>1</v>
      </c>
      <c r="D53" s="36"/>
      <c r="E53" s="36"/>
      <c r="F53" s="36"/>
      <c r="G53" s="36"/>
      <c r="H53" s="36"/>
    </row>
    <row r="54" spans="1:8" s="9" customFormat="1" x14ac:dyDescent="0.3">
      <c r="A54" s="47"/>
      <c r="B54" s="48" t="s">
        <v>83</v>
      </c>
      <c r="C54" s="49"/>
      <c r="D54" s="49"/>
      <c r="E54" s="49"/>
      <c r="F54" s="49"/>
      <c r="G54" s="49"/>
      <c r="H54" s="49"/>
    </row>
    <row r="55" spans="1:8" s="17" customFormat="1" x14ac:dyDescent="0.3">
      <c r="A55" s="14">
        <v>4</v>
      </c>
      <c r="B55" s="15" t="s">
        <v>37</v>
      </c>
      <c r="C55" s="16">
        <f>SUM(C56:C76)</f>
        <v>0</v>
      </c>
      <c r="D55" s="16">
        <f t="shared" ref="D55:G55" si="3">SUM(D56:D76)</f>
        <v>2</v>
      </c>
      <c r="E55" s="16">
        <f t="shared" si="3"/>
        <v>6</v>
      </c>
      <c r="F55" s="16">
        <f t="shared" si="3"/>
        <v>1</v>
      </c>
      <c r="G55" s="16">
        <f t="shared" si="3"/>
        <v>2</v>
      </c>
      <c r="H55" s="16"/>
    </row>
    <row r="56" spans="1:8" s="9" customFormat="1" x14ac:dyDescent="0.3">
      <c r="A56" s="6"/>
      <c r="B56" s="7" t="s">
        <v>38</v>
      </c>
      <c r="C56" s="8"/>
      <c r="D56" s="8"/>
      <c r="E56" s="8"/>
      <c r="F56" s="8"/>
      <c r="G56" s="8"/>
      <c r="H56" s="8"/>
    </row>
    <row r="57" spans="1:8" s="23" customFormat="1" x14ac:dyDescent="0.3">
      <c r="A57" s="20"/>
      <c r="B57" s="18" t="s">
        <v>132</v>
      </c>
      <c r="C57" s="24"/>
      <c r="D57" s="24"/>
      <c r="E57" s="24">
        <v>1</v>
      </c>
      <c r="F57" s="24"/>
      <c r="G57" s="24"/>
      <c r="H57" s="24"/>
    </row>
    <row r="58" spans="1:8" s="23" customFormat="1" x14ac:dyDescent="0.3">
      <c r="A58" s="20"/>
      <c r="B58" s="18" t="s">
        <v>133</v>
      </c>
      <c r="C58" s="24"/>
      <c r="D58" s="24"/>
      <c r="E58" s="24">
        <v>1</v>
      </c>
      <c r="F58" s="24"/>
      <c r="G58" s="24"/>
      <c r="H58" s="24"/>
    </row>
    <row r="59" spans="1:8" s="23" customFormat="1" x14ac:dyDescent="0.3">
      <c r="A59" s="20"/>
      <c r="B59" s="18" t="s">
        <v>134</v>
      </c>
      <c r="C59" s="24"/>
      <c r="D59" s="24"/>
      <c r="E59" s="24"/>
      <c r="F59" s="24">
        <v>1</v>
      </c>
      <c r="G59" s="24"/>
      <c r="H59" s="24"/>
    </row>
    <row r="60" spans="1:8" s="9" customFormat="1" x14ac:dyDescent="0.3">
      <c r="A60" s="6"/>
      <c r="B60" s="7" t="s">
        <v>39</v>
      </c>
      <c r="C60" s="8"/>
      <c r="D60" s="8"/>
      <c r="E60" s="8"/>
      <c r="F60" s="8"/>
      <c r="G60" s="8"/>
      <c r="H60" s="8"/>
    </row>
    <row r="61" spans="1:8" s="23" customFormat="1" x14ac:dyDescent="0.3">
      <c r="A61" s="20"/>
      <c r="B61" s="18" t="s">
        <v>135</v>
      </c>
      <c r="C61" s="24"/>
      <c r="D61" s="24"/>
      <c r="E61" s="24">
        <v>1</v>
      </c>
      <c r="F61" s="24"/>
      <c r="G61" s="24"/>
      <c r="H61" s="24"/>
    </row>
    <row r="62" spans="1:8" s="9" customFormat="1" x14ac:dyDescent="0.3">
      <c r="A62" s="6"/>
      <c r="B62" s="7" t="s">
        <v>40</v>
      </c>
      <c r="C62" s="8"/>
      <c r="D62" s="8"/>
      <c r="E62" s="8"/>
      <c r="F62" s="8"/>
      <c r="G62" s="8"/>
      <c r="H62" s="8"/>
    </row>
    <row r="63" spans="1:8" s="23" customFormat="1" x14ac:dyDescent="0.3">
      <c r="A63" s="20"/>
      <c r="B63" s="18" t="s">
        <v>136</v>
      </c>
      <c r="C63" s="24"/>
      <c r="D63" s="24"/>
      <c r="E63" s="24"/>
      <c r="F63" s="24"/>
      <c r="G63" s="24">
        <v>1</v>
      </c>
      <c r="H63" s="24"/>
    </row>
    <row r="64" spans="1:8" s="9" customFormat="1" x14ac:dyDescent="0.3">
      <c r="A64" s="6"/>
      <c r="B64" s="7" t="s">
        <v>41</v>
      </c>
      <c r="C64" s="8"/>
      <c r="D64" s="8"/>
      <c r="E64" s="8"/>
      <c r="F64" s="8"/>
      <c r="G64" s="8"/>
      <c r="H64" s="8"/>
    </row>
    <row r="65" spans="1:8" s="23" customFormat="1" x14ac:dyDescent="0.3">
      <c r="A65" s="20"/>
      <c r="B65" s="18" t="s">
        <v>130</v>
      </c>
      <c r="C65" s="24"/>
      <c r="D65" s="24"/>
      <c r="E65" s="24">
        <v>1</v>
      </c>
      <c r="F65" s="24"/>
      <c r="G65" s="24"/>
      <c r="H65" s="24"/>
    </row>
    <row r="66" spans="1:8" s="9" customFormat="1" x14ac:dyDescent="0.3">
      <c r="A66" s="6"/>
      <c r="B66" s="7" t="s">
        <v>42</v>
      </c>
      <c r="C66" s="8"/>
      <c r="D66" s="8"/>
      <c r="E66" s="8"/>
      <c r="F66" s="8"/>
      <c r="G66" s="8"/>
      <c r="H66" s="8"/>
    </row>
    <row r="67" spans="1:8" s="23" customFormat="1" x14ac:dyDescent="0.3">
      <c r="A67" s="20"/>
      <c r="B67" s="18" t="s">
        <v>137</v>
      </c>
      <c r="C67" s="24"/>
      <c r="D67" s="24"/>
      <c r="E67" s="24"/>
      <c r="F67" s="24"/>
      <c r="G67" s="24">
        <v>1</v>
      </c>
      <c r="H67" s="24" t="s">
        <v>154</v>
      </c>
    </row>
    <row r="68" spans="1:8" s="9" customFormat="1" x14ac:dyDescent="0.3">
      <c r="A68" s="28"/>
      <c r="B68" s="29" t="s">
        <v>43</v>
      </c>
      <c r="C68" s="30"/>
      <c r="D68" s="30"/>
      <c r="E68" s="30"/>
      <c r="F68" s="30"/>
      <c r="G68" s="30"/>
      <c r="H68" s="30"/>
    </row>
    <row r="69" spans="1:8" s="9" customFormat="1" x14ac:dyDescent="0.3">
      <c r="A69" s="28"/>
      <c r="B69" s="29" t="s">
        <v>44</v>
      </c>
      <c r="C69" s="30"/>
      <c r="D69" s="30"/>
      <c r="E69" s="30"/>
      <c r="F69" s="30"/>
      <c r="G69" s="30"/>
      <c r="H69" s="30"/>
    </row>
    <row r="70" spans="1:8" s="23" customFormat="1" x14ac:dyDescent="0.3">
      <c r="A70" s="20"/>
      <c r="B70" s="18" t="s">
        <v>127</v>
      </c>
      <c r="C70" s="24"/>
      <c r="D70" s="24">
        <v>1</v>
      </c>
      <c r="E70" s="24"/>
      <c r="F70" s="24"/>
      <c r="G70" s="24"/>
      <c r="H70" s="24"/>
    </row>
    <row r="71" spans="1:8" s="9" customFormat="1" x14ac:dyDescent="0.3">
      <c r="A71" s="6"/>
      <c r="B71" s="7" t="s">
        <v>45</v>
      </c>
      <c r="C71" s="8"/>
      <c r="D71" s="8"/>
      <c r="E71" s="8"/>
      <c r="F71" s="8"/>
      <c r="G71" s="8"/>
      <c r="H71" s="8"/>
    </row>
    <row r="72" spans="1:8" s="23" customFormat="1" x14ac:dyDescent="0.3">
      <c r="A72" s="20"/>
      <c r="B72" s="18" t="s">
        <v>129</v>
      </c>
      <c r="C72" s="24"/>
      <c r="D72" s="24">
        <v>1</v>
      </c>
      <c r="E72" s="24"/>
      <c r="F72" s="24"/>
      <c r="G72" s="24"/>
      <c r="H72" s="24"/>
    </row>
    <row r="73" spans="1:8" s="9" customFormat="1" x14ac:dyDescent="0.3">
      <c r="A73" s="6"/>
      <c r="B73" s="7" t="s">
        <v>46</v>
      </c>
      <c r="C73" s="8"/>
      <c r="D73" s="8"/>
      <c r="E73" s="8"/>
      <c r="F73" s="8"/>
      <c r="G73" s="8"/>
      <c r="H73" s="8"/>
    </row>
    <row r="74" spans="1:8" s="23" customFormat="1" x14ac:dyDescent="0.3">
      <c r="A74" s="20"/>
      <c r="B74" s="18" t="s">
        <v>131</v>
      </c>
      <c r="C74" s="24"/>
      <c r="D74" s="24"/>
      <c r="E74" s="24">
        <v>1</v>
      </c>
      <c r="F74" s="24"/>
      <c r="G74" s="24"/>
      <c r="H74" s="24"/>
    </row>
    <row r="75" spans="1:8" s="9" customFormat="1" x14ac:dyDescent="0.3">
      <c r="A75" s="6"/>
      <c r="B75" s="7" t="s">
        <v>47</v>
      </c>
      <c r="C75" s="8"/>
      <c r="D75" s="8"/>
      <c r="E75" s="8"/>
      <c r="F75" s="8"/>
      <c r="G75" s="8"/>
      <c r="H75" s="8"/>
    </row>
    <row r="76" spans="1:8" s="23" customFormat="1" x14ac:dyDescent="0.3">
      <c r="A76" s="25"/>
      <c r="B76" s="26" t="s">
        <v>128</v>
      </c>
      <c r="C76" s="27"/>
      <c r="D76" s="27"/>
      <c r="E76" s="27">
        <v>1</v>
      </c>
      <c r="F76" s="27"/>
      <c r="G76" s="27"/>
      <c r="H76" s="27"/>
    </row>
    <row r="77" spans="1:8" s="17" customFormat="1" x14ac:dyDescent="0.3">
      <c r="A77" s="14">
        <v>5</v>
      </c>
      <c r="B77" s="15" t="s">
        <v>48</v>
      </c>
      <c r="C77" s="16">
        <f>SUM(C78:C92)</f>
        <v>0</v>
      </c>
      <c r="D77" s="16">
        <f t="shared" ref="D77:G77" si="4">SUM(D78:D92)</f>
        <v>1</v>
      </c>
      <c r="E77" s="16">
        <f t="shared" si="4"/>
        <v>3</v>
      </c>
      <c r="F77" s="16">
        <f t="shared" si="4"/>
        <v>2</v>
      </c>
      <c r="G77" s="16">
        <f t="shared" si="4"/>
        <v>1</v>
      </c>
      <c r="H77" s="16"/>
    </row>
    <row r="78" spans="1:8" s="9" customFormat="1" x14ac:dyDescent="0.3">
      <c r="A78" s="6"/>
      <c r="B78" s="7" t="s">
        <v>49</v>
      </c>
      <c r="C78" s="8"/>
      <c r="D78" s="8"/>
      <c r="E78" s="8"/>
      <c r="F78" s="8"/>
      <c r="G78" s="8"/>
      <c r="H78" s="8"/>
    </row>
    <row r="79" spans="1:8" s="23" customFormat="1" x14ac:dyDescent="0.3">
      <c r="A79" s="20"/>
      <c r="B79" s="18" t="s">
        <v>140</v>
      </c>
      <c r="C79" s="24"/>
      <c r="D79" s="24"/>
      <c r="E79" s="24">
        <v>1</v>
      </c>
      <c r="F79" s="24"/>
      <c r="G79" s="24"/>
      <c r="H79" s="24"/>
    </row>
    <row r="80" spans="1:8" s="9" customFormat="1" x14ac:dyDescent="0.3">
      <c r="A80" s="6"/>
      <c r="B80" s="7" t="s">
        <v>50</v>
      </c>
      <c r="C80" s="8"/>
      <c r="D80" s="8"/>
      <c r="E80" s="8"/>
      <c r="F80" s="8"/>
      <c r="G80" s="8"/>
      <c r="H80" s="8"/>
    </row>
    <row r="81" spans="1:8" s="9" customFormat="1" x14ac:dyDescent="0.3">
      <c r="A81" s="6"/>
      <c r="B81" s="7" t="s">
        <v>51</v>
      </c>
      <c r="C81" s="8"/>
      <c r="D81" s="8"/>
      <c r="E81" s="8"/>
      <c r="F81" s="8"/>
      <c r="G81" s="8"/>
      <c r="H81" s="8"/>
    </row>
    <row r="82" spans="1:8" s="23" customFormat="1" x14ac:dyDescent="0.3">
      <c r="A82" s="20"/>
      <c r="B82" s="18" t="s">
        <v>141</v>
      </c>
      <c r="C82" s="24"/>
      <c r="D82" s="24"/>
      <c r="E82" s="24"/>
      <c r="F82" s="24">
        <v>1</v>
      </c>
      <c r="G82" s="24"/>
      <c r="H82" s="24" t="s">
        <v>154</v>
      </c>
    </row>
    <row r="83" spans="1:8" s="9" customFormat="1" x14ac:dyDescent="0.3">
      <c r="A83" s="6"/>
      <c r="B83" s="7" t="s">
        <v>52</v>
      </c>
      <c r="C83" s="8"/>
      <c r="D83" s="8"/>
      <c r="E83" s="8"/>
      <c r="F83" s="8"/>
      <c r="G83" s="8"/>
      <c r="H83" s="8"/>
    </row>
    <row r="84" spans="1:8" s="23" customFormat="1" x14ac:dyDescent="0.3">
      <c r="A84" s="31"/>
      <c r="B84" s="32" t="s">
        <v>139</v>
      </c>
      <c r="C84" s="33"/>
      <c r="D84" s="33"/>
      <c r="E84" s="33">
        <v>1</v>
      </c>
      <c r="F84" s="33"/>
      <c r="G84" s="33"/>
      <c r="H84" s="33"/>
    </row>
    <row r="85" spans="1:8" s="9" customFormat="1" x14ac:dyDescent="0.3">
      <c r="A85" s="6"/>
      <c r="B85" s="7" t="s">
        <v>53</v>
      </c>
      <c r="C85" s="8"/>
      <c r="D85" s="8"/>
      <c r="E85" s="8"/>
      <c r="F85" s="8"/>
      <c r="G85" s="8"/>
      <c r="H85" s="8"/>
    </row>
    <row r="86" spans="1:8" s="23" customFormat="1" x14ac:dyDescent="0.3">
      <c r="A86" s="20"/>
      <c r="B86" s="18" t="s">
        <v>143</v>
      </c>
      <c r="C86" s="24"/>
      <c r="D86" s="24"/>
      <c r="E86" s="24">
        <v>1</v>
      </c>
      <c r="F86" s="24"/>
      <c r="G86" s="24"/>
      <c r="H86" s="24"/>
    </row>
    <row r="87" spans="1:8" s="23" customFormat="1" x14ac:dyDescent="0.3">
      <c r="A87" s="20"/>
      <c r="B87" s="18" t="s">
        <v>144</v>
      </c>
      <c r="C87" s="24"/>
      <c r="D87" s="24"/>
      <c r="E87" s="24"/>
      <c r="F87" s="24"/>
      <c r="G87" s="24">
        <v>1</v>
      </c>
      <c r="H87" s="24"/>
    </row>
    <row r="88" spans="1:8" s="9" customFormat="1" x14ac:dyDescent="0.3">
      <c r="A88" s="6"/>
      <c r="B88" s="7" t="s">
        <v>54</v>
      </c>
      <c r="C88" s="8"/>
      <c r="D88" s="8"/>
      <c r="E88" s="8"/>
      <c r="F88" s="8"/>
      <c r="G88" s="8"/>
      <c r="H88" s="8"/>
    </row>
    <row r="89" spans="1:8" s="9" customFormat="1" x14ac:dyDescent="0.3">
      <c r="A89" s="6"/>
      <c r="B89" s="7" t="s">
        <v>55</v>
      </c>
      <c r="C89" s="8"/>
      <c r="D89" s="8"/>
      <c r="E89" s="8"/>
      <c r="F89" s="8"/>
      <c r="G89" s="8"/>
      <c r="H89" s="8"/>
    </row>
    <row r="90" spans="1:8" s="23" customFormat="1" x14ac:dyDescent="0.3">
      <c r="A90" s="20"/>
      <c r="B90" s="18" t="s">
        <v>138</v>
      </c>
      <c r="C90" s="24"/>
      <c r="D90" s="24">
        <v>1</v>
      </c>
      <c r="E90" s="24"/>
      <c r="F90" s="24"/>
      <c r="G90" s="24"/>
      <c r="H90" s="24"/>
    </row>
    <row r="91" spans="1:8" s="9" customFormat="1" x14ac:dyDescent="0.3">
      <c r="A91" s="6"/>
      <c r="B91" s="7" t="s">
        <v>56</v>
      </c>
      <c r="C91" s="8"/>
      <c r="D91" s="8"/>
      <c r="E91" s="8"/>
      <c r="F91" s="8"/>
      <c r="G91" s="8"/>
      <c r="H91" s="8"/>
    </row>
    <row r="92" spans="1:8" s="23" customFormat="1" x14ac:dyDescent="0.3">
      <c r="A92" s="25"/>
      <c r="B92" s="26" t="s">
        <v>142</v>
      </c>
      <c r="C92" s="27"/>
      <c r="D92" s="27"/>
      <c r="E92" s="27"/>
      <c r="F92" s="27">
        <v>1</v>
      </c>
      <c r="G92" s="27"/>
      <c r="H92" s="27" t="s">
        <v>154</v>
      </c>
    </row>
    <row r="93" spans="1:8" s="17" customFormat="1" x14ac:dyDescent="0.3">
      <c r="A93" s="14">
        <v>6</v>
      </c>
      <c r="B93" s="15" t="s">
        <v>57</v>
      </c>
      <c r="C93" s="16">
        <f>SUM(C94:C109)</f>
        <v>0</v>
      </c>
      <c r="D93" s="16">
        <f t="shared" ref="D93:G93" si="5">SUM(D94:D109)</f>
        <v>1</v>
      </c>
      <c r="E93" s="16">
        <f t="shared" si="5"/>
        <v>6</v>
      </c>
      <c r="F93" s="16">
        <f t="shared" si="5"/>
        <v>0</v>
      </c>
      <c r="G93" s="16">
        <f t="shared" si="5"/>
        <v>2</v>
      </c>
      <c r="H93" s="16"/>
    </row>
    <row r="94" spans="1:8" s="9" customFormat="1" x14ac:dyDescent="0.3">
      <c r="A94" s="6"/>
      <c r="B94" s="7" t="s">
        <v>58</v>
      </c>
      <c r="C94" s="8"/>
      <c r="D94" s="8"/>
      <c r="E94" s="8"/>
      <c r="F94" s="8"/>
      <c r="G94" s="8"/>
      <c r="H94" s="8"/>
    </row>
    <row r="95" spans="1:8" s="23" customFormat="1" x14ac:dyDescent="0.3">
      <c r="A95" s="20"/>
      <c r="B95" s="18" t="s">
        <v>146</v>
      </c>
      <c r="C95" s="24"/>
      <c r="D95" s="24"/>
      <c r="E95" s="24">
        <v>1</v>
      </c>
      <c r="F95" s="24"/>
      <c r="G95" s="24"/>
      <c r="H95" s="24"/>
    </row>
    <row r="96" spans="1:8" s="9" customFormat="1" x14ac:dyDescent="0.3">
      <c r="A96" s="6"/>
      <c r="B96" s="7" t="s">
        <v>59</v>
      </c>
      <c r="C96" s="8"/>
      <c r="D96" s="8"/>
      <c r="E96" s="8"/>
      <c r="F96" s="8"/>
      <c r="G96" s="8"/>
      <c r="H96" s="8"/>
    </row>
    <row r="97" spans="1:8" s="23" customFormat="1" x14ac:dyDescent="0.3">
      <c r="A97" s="20"/>
      <c r="B97" s="18" t="s">
        <v>150</v>
      </c>
      <c r="C97" s="24"/>
      <c r="D97" s="24"/>
      <c r="E97" s="24">
        <v>1</v>
      </c>
      <c r="F97" s="24"/>
      <c r="G97" s="24"/>
      <c r="H97" s="24"/>
    </row>
    <row r="98" spans="1:8" s="9" customFormat="1" x14ac:dyDescent="0.3">
      <c r="A98" s="6"/>
      <c r="B98" s="7" t="s">
        <v>60</v>
      </c>
      <c r="C98" s="8"/>
      <c r="D98" s="8"/>
      <c r="E98" s="8"/>
      <c r="F98" s="8"/>
      <c r="G98" s="8"/>
      <c r="H98" s="8"/>
    </row>
    <row r="99" spans="1:8" s="23" customFormat="1" x14ac:dyDescent="0.3">
      <c r="A99" s="20"/>
      <c r="B99" s="18" t="s">
        <v>151</v>
      </c>
      <c r="C99" s="24"/>
      <c r="D99" s="24"/>
      <c r="E99" s="24">
        <v>1</v>
      </c>
      <c r="F99" s="24"/>
      <c r="G99" s="24"/>
      <c r="H99" s="24"/>
    </row>
    <row r="100" spans="1:8" s="9" customFormat="1" x14ac:dyDescent="0.3">
      <c r="A100" s="6"/>
      <c r="B100" s="7" t="s">
        <v>61</v>
      </c>
      <c r="C100" s="8"/>
      <c r="D100" s="8"/>
      <c r="E100" s="8"/>
      <c r="F100" s="8"/>
      <c r="G100" s="8"/>
      <c r="H100" s="8"/>
    </row>
    <row r="101" spans="1:8" s="23" customFormat="1" x14ac:dyDescent="0.3">
      <c r="A101" s="20"/>
      <c r="B101" s="18" t="s">
        <v>152</v>
      </c>
      <c r="C101" s="24"/>
      <c r="D101" s="24"/>
      <c r="E101" s="24">
        <v>1</v>
      </c>
      <c r="F101" s="24"/>
      <c r="G101" s="24"/>
      <c r="H101" s="24"/>
    </row>
    <row r="102" spans="1:8" s="9" customFormat="1" x14ac:dyDescent="0.3">
      <c r="A102" s="28"/>
      <c r="B102" s="29" t="s">
        <v>62</v>
      </c>
      <c r="C102" s="30"/>
      <c r="D102" s="30"/>
      <c r="E102" s="30"/>
      <c r="F102" s="30"/>
      <c r="G102" s="30"/>
      <c r="H102" s="30"/>
    </row>
    <row r="103" spans="1:8" s="23" customFormat="1" x14ac:dyDescent="0.3">
      <c r="A103" s="34"/>
      <c r="B103" s="35" t="s">
        <v>145</v>
      </c>
      <c r="C103" s="36"/>
      <c r="D103" s="36"/>
      <c r="E103" s="36">
        <v>1</v>
      </c>
      <c r="F103" s="36"/>
      <c r="G103" s="36"/>
      <c r="H103" s="36"/>
    </row>
    <row r="104" spans="1:8" s="23" customFormat="1" x14ac:dyDescent="0.3">
      <c r="A104" s="34"/>
      <c r="B104" s="35" t="s">
        <v>155</v>
      </c>
      <c r="C104" s="36"/>
      <c r="D104" s="36"/>
      <c r="E104" s="36"/>
      <c r="F104" s="36"/>
      <c r="G104" s="36">
        <v>1</v>
      </c>
      <c r="H104" s="36" t="s">
        <v>154</v>
      </c>
    </row>
    <row r="105" spans="1:8" s="9" customFormat="1" x14ac:dyDescent="0.3">
      <c r="A105" s="28"/>
      <c r="B105" s="29" t="s">
        <v>63</v>
      </c>
      <c r="C105" s="30"/>
      <c r="D105" s="30"/>
      <c r="E105" s="30"/>
      <c r="F105" s="30"/>
      <c r="G105" s="30"/>
      <c r="H105" s="30"/>
    </row>
    <row r="106" spans="1:8" s="23" customFormat="1" x14ac:dyDescent="0.3">
      <c r="A106" s="20"/>
      <c r="B106" s="18" t="s">
        <v>147</v>
      </c>
      <c r="C106" s="24"/>
      <c r="D106" s="24"/>
      <c r="E106" s="24">
        <v>1</v>
      </c>
      <c r="F106" s="24"/>
      <c r="G106" s="24"/>
      <c r="H106" s="24"/>
    </row>
    <row r="107" spans="1:8" s="23" customFormat="1" x14ac:dyDescent="0.3">
      <c r="A107" s="20"/>
      <c r="B107" s="18" t="s">
        <v>148</v>
      </c>
      <c r="C107" s="24"/>
      <c r="D107" s="24">
        <v>1</v>
      </c>
      <c r="E107" s="24"/>
      <c r="F107" s="24"/>
      <c r="G107" s="24"/>
      <c r="H107" s="24"/>
    </row>
    <row r="108" spans="1:8" s="9" customFormat="1" x14ac:dyDescent="0.3">
      <c r="A108" s="6"/>
      <c r="B108" s="7" t="s">
        <v>64</v>
      </c>
      <c r="C108" s="8"/>
      <c r="D108" s="8"/>
      <c r="E108" s="8"/>
      <c r="F108" s="8"/>
      <c r="G108" s="8"/>
      <c r="H108" s="8"/>
    </row>
    <row r="109" spans="1:8" s="23" customFormat="1" x14ac:dyDescent="0.3">
      <c r="A109" s="25"/>
      <c r="B109" s="26" t="s">
        <v>149</v>
      </c>
      <c r="C109" s="27"/>
      <c r="D109" s="27"/>
      <c r="E109" s="27"/>
      <c r="F109" s="27"/>
      <c r="G109" s="27">
        <v>1</v>
      </c>
      <c r="H109" s="27"/>
    </row>
    <row r="110" spans="1:8" s="17" customFormat="1" x14ac:dyDescent="0.3">
      <c r="A110" s="14">
        <v>7</v>
      </c>
      <c r="B110" s="15" t="s">
        <v>85</v>
      </c>
      <c r="C110" s="16">
        <f>SUM(C111:C115)</f>
        <v>0</v>
      </c>
      <c r="D110" s="16">
        <f t="shared" ref="D110:G110" si="6">SUM(D111:D115)</f>
        <v>0</v>
      </c>
      <c r="E110" s="16">
        <f t="shared" si="6"/>
        <v>0</v>
      </c>
      <c r="F110" s="16">
        <f t="shared" si="6"/>
        <v>0</v>
      </c>
      <c r="G110" s="16">
        <f t="shared" si="6"/>
        <v>0</v>
      </c>
      <c r="H110" s="16"/>
    </row>
    <row r="111" spans="1:8" s="5" customFormat="1" x14ac:dyDescent="0.3">
      <c r="A111" s="2"/>
      <c r="B111" s="3" t="s">
        <v>86</v>
      </c>
      <c r="C111" s="4"/>
      <c r="D111" s="4"/>
      <c r="E111" s="4"/>
      <c r="F111" s="4"/>
      <c r="G111" s="4"/>
      <c r="H111" s="4"/>
    </row>
    <row r="112" spans="1:8" s="5" customFormat="1" x14ac:dyDescent="0.3">
      <c r="A112" s="2"/>
      <c r="B112" s="3" t="s">
        <v>87</v>
      </c>
      <c r="C112" s="4"/>
      <c r="D112" s="4"/>
      <c r="E112" s="4"/>
      <c r="F112" s="4"/>
      <c r="G112" s="4"/>
      <c r="H112" s="4"/>
    </row>
    <row r="113" spans="1:8" s="5" customFormat="1" x14ac:dyDescent="0.3">
      <c r="A113" s="2"/>
      <c r="B113" s="3" t="s">
        <v>88</v>
      </c>
      <c r="C113" s="4"/>
      <c r="D113" s="4"/>
      <c r="E113" s="4"/>
      <c r="F113" s="4"/>
      <c r="G113" s="4"/>
      <c r="H113" s="4"/>
    </row>
    <row r="114" spans="1:8" s="5" customFormat="1" x14ac:dyDescent="0.3">
      <c r="A114" s="2"/>
      <c r="B114" s="3" t="s">
        <v>89</v>
      </c>
      <c r="C114" s="4"/>
      <c r="D114" s="4"/>
      <c r="E114" s="4"/>
      <c r="F114" s="4"/>
      <c r="G114" s="4"/>
      <c r="H114" s="4"/>
    </row>
    <row r="115" spans="1:8" s="5" customFormat="1" x14ac:dyDescent="0.3">
      <c r="A115" s="2"/>
      <c r="B115" s="3" t="s">
        <v>90</v>
      </c>
      <c r="C115" s="4"/>
      <c r="D115" s="4"/>
      <c r="E115" s="4"/>
      <c r="F115" s="4"/>
      <c r="G115" s="4"/>
      <c r="H115" s="4"/>
    </row>
    <row r="116" spans="1:8" s="17" customFormat="1" hidden="1" x14ac:dyDescent="0.3">
      <c r="A116" s="14">
        <v>8</v>
      </c>
      <c r="B116" s="15" t="s">
        <v>65</v>
      </c>
      <c r="C116" s="16">
        <f t="shared" ref="C116:E116" si="7">SUM(C117:C131)</f>
        <v>0</v>
      </c>
      <c r="D116" s="16">
        <f t="shared" si="7"/>
        <v>0</v>
      </c>
      <c r="E116" s="16">
        <f t="shared" si="7"/>
        <v>0</v>
      </c>
      <c r="F116" s="16"/>
      <c r="G116" s="16"/>
      <c r="H116" s="16"/>
    </row>
    <row r="117" spans="1:8" s="5" customFormat="1" hidden="1" x14ac:dyDescent="0.3">
      <c r="A117" s="37"/>
      <c r="B117" s="38" t="s">
        <v>66</v>
      </c>
      <c r="C117" s="39"/>
      <c r="D117" s="39"/>
      <c r="E117" s="39"/>
      <c r="F117" s="39"/>
      <c r="G117" s="39"/>
      <c r="H117" s="39"/>
    </row>
    <row r="118" spans="1:8" s="40" customFormat="1" hidden="1" x14ac:dyDescent="0.3">
      <c r="A118" s="2"/>
      <c r="B118" s="3" t="s">
        <v>67</v>
      </c>
      <c r="C118" s="4"/>
      <c r="D118" s="4"/>
      <c r="E118" s="4"/>
      <c r="F118" s="4"/>
      <c r="G118" s="4"/>
      <c r="H118" s="4"/>
    </row>
    <row r="119" spans="1:8" s="40" customFormat="1" hidden="1" x14ac:dyDescent="0.3">
      <c r="A119" s="2"/>
      <c r="B119" s="3" t="s">
        <v>68</v>
      </c>
      <c r="C119" s="4"/>
      <c r="D119" s="4"/>
      <c r="E119" s="4"/>
      <c r="F119" s="4"/>
      <c r="G119" s="4"/>
      <c r="H119" s="4"/>
    </row>
    <row r="120" spans="1:8" s="40" customFormat="1" hidden="1" x14ac:dyDescent="0.3">
      <c r="A120" s="2"/>
      <c r="B120" s="3" t="s">
        <v>69</v>
      </c>
      <c r="C120" s="4"/>
      <c r="D120" s="4"/>
      <c r="E120" s="4"/>
      <c r="F120" s="4"/>
      <c r="G120" s="4"/>
      <c r="H120" s="4"/>
    </row>
    <row r="121" spans="1:8" s="40" customFormat="1" hidden="1" x14ac:dyDescent="0.3">
      <c r="A121" s="2"/>
      <c r="B121" s="3" t="s">
        <v>70</v>
      </c>
      <c r="C121" s="4"/>
      <c r="D121" s="4"/>
      <c r="E121" s="4"/>
      <c r="F121" s="4"/>
      <c r="G121" s="4"/>
      <c r="H121" s="4"/>
    </row>
    <row r="122" spans="1:8" s="40" customFormat="1" hidden="1" x14ac:dyDescent="0.3">
      <c r="A122" s="2"/>
      <c r="B122" s="3" t="s">
        <v>71</v>
      </c>
      <c r="C122" s="4"/>
      <c r="D122" s="4"/>
      <c r="E122" s="4"/>
      <c r="F122" s="4"/>
      <c r="G122" s="4"/>
      <c r="H122" s="4"/>
    </row>
    <row r="123" spans="1:8" s="40" customFormat="1" hidden="1" x14ac:dyDescent="0.3">
      <c r="A123" s="2"/>
      <c r="B123" s="3" t="s">
        <v>72</v>
      </c>
      <c r="C123" s="4"/>
      <c r="D123" s="4"/>
      <c r="E123" s="4"/>
      <c r="F123" s="4"/>
      <c r="G123" s="4"/>
      <c r="H123" s="4"/>
    </row>
    <row r="124" spans="1:8" s="40" customFormat="1" hidden="1" x14ac:dyDescent="0.3">
      <c r="A124" s="2"/>
      <c r="B124" s="3" t="s">
        <v>73</v>
      </c>
      <c r="C124" s="4"/>
      <c r="D124" s="4"/>
      <c r="E124" s="4"/>
      <c r="F124" s="4"/>
      <c r="G124" s="4"/>
      <c r="H124" s="4"/>
    </row>
    <row r="125" spans="1:8" s="40" customFormat="1" hidden="1" x14ac:dyDescent="0.3">
      <c r="A125" s="2"/>
      <c r="B125" s="3" t="s">
        <v>74</v>
      </c>
      <c r="C125" s="4"/>
      <c r="D125" s="4"/>
      <c r="E125" s="4"/>
      <c r="F125" s="4"/>
      <c r="G125" s="4"/>
      <c r="H125" s="4"/>
    </row>
    <row r="126" spans="1:8" s="40" customFormat="1" hidden="1" x14ac:dyDescent="0.3">
      <c r="A126" s="2"/>
      <c r="B126" s="3" t="s">
        <v>75</v>
      </c>
      <c r="C126" s="4"/>
      <c r="D126" s="4"/>
      <c r="E126" s="4"/>
      <c r="F126" s="4"/>
      <c r="G126" s="4"/>
      <c r="H126" s="4"/>
    </row>
    <row r="127" spans="1:8" s="40" customFormat="1" hidden="1" x14ac:dyDescent="0.3">
      <c r="A127" s="2"/>
      <c r="B127" s="3" t="s">
        <v>76</v>
      </c>
      <c r="C127" s="4"/>
      <c r="D127" s="4"/>
      <c r="E127" s="4"/>
      <c r="F127" s="4"/>
      <c r="G127" s="4"/>
      <c r="H127" s="4"/>
    </row>
    <row r="128" spans="1:8" s="40" customFormat="1" hidden="1" x14ac:dyDescent="0.3">
      <c r="A128" s="2"/>
      <c r="B128" s="3" t="s">
        <v>77</v>
      </c>
      <c r="C128" s="4"/>
      <c r="D128" s="4"/>
      <c r="E128" s="4"/>
      <c r="F128" s="4"/>
      <c r="G128" s="4"/>
      <c r="H128" s="4"/>
    </row>
    <row r="129" spans="1:8" s="40" customFormat="1" hidden="1" x14ac:dyDescent="0.3">
      <c r="A129" s="2"/>
      <c r="B129" s="3" t="s">
        <v>78</v>
      </c>
      <c r="C129" s="4"/>
      <c r="D129" s="4"/>
      <c r="E129" s="4"/>
      <c r="F129" s="4"/>
      <c r="G129" s="4"/>
      <c r="H129" s="4"/>
    </row>
    <row r="130" spans="1:8" s="40" customFormat="1" hidden="1" x14ac:dyDescent="0.3">
      <c r="A130" s="41"/>
      <c r="B130" s="3" t="s">
        <v>79</v>
      </c>
      <c r="C130" s="42"/>
      <c r="D130" s="42"/>
      <c r="E130" s="42"/>
      <c r="F130" s="42"/>
      <c r="G130" s="42"/>
      <c r="H130" s="42"/>
    </row>
    <row r="131" spans="1:8" s="40" customFormat="1" hidden="1" x14ac:dyDescent="0.3">
      <c r="A131" s="41"/>
      <c r="B131" s="3" t="s">
        <v>80</v>
      </c>
      <c r="C131" s="42"/>
      <c r="D131" s="42"/>
      <c r="E131" s="42"/>
      <c r="F131" s="42"/>
      <c r="G131" s="42"/>
      <c r="H131" s="42"/>
    </row>
    <row r="132" spans="1:8" s="45" customFormat="1" x14ac:dyDescent="0.3">
      <c r="A132" s="43"/>
      <c r="B132" s="43" t="s">
        <v>3</v>
      </c>
      <c r="C132" s="44">
        <f>SUM(C117:C131,C94:C108,C78:C91,C56:C75,C48:C52,C35:C45,C6:C32)</f>
        <v>14</v>
      </c>
      <c r="D132" s="44">
        <f>SUM(D117:D131,D94:D108,D78:D91,D56:D75,D48:D52,D35:D45,D6:D32)</f>
        <v>5</v>
      </c>
      <c r="E132" s="44">
        <f>SUM(E117:E131,E94:E108,E78:E91,E56:E75,E48:E52,E35:E45,E6:E32)</f>
        <v>19</v>
      </c>
      <c r="F132" s="44"/>
      <c r="G132" s="44"/>
      <c r="H132" s="44"/>
    </row>
    <row r="133" spans="1:8" x14ac:dyDescent="0.3">
      <c r="A133" s="84" t="s">
        <v>81</v>
      </c>
      <c r="B133" s="84"/>
      <c r="C133" s="84"/>
      <c r="D133" s="84"/>
      <c r="E133" s="84"/>
      <c r="F133" s="84"/>
      <c r="G133" s="84"/>
      <c r="H133" s="84"/>
    </row>
    <row r="135" spans="1:8" x14ac:dyDescent="0.3">
      <c r="B135" s="46"/>
    </row>
    <row r="136" spans="1:8" x14ac:dyDescent="0.3">
      <c r="B136" s="46"/>
    </row>
  </sheetData>
  <mergeCells count="7">
    <mergeCell ref="A1:H1"/>
    <mergeCell ref="A2:H2"/>
    <mergeCell ref="A133:H133"/>
    <mergeCell ref="B3:B4"/>
    <mergeCell ref="A3:A4"/>
    <mergeCell ref="C3:G3"/>
    <mergeCell ref="H3:H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90" orientation="portrait" r:id="rId1"/>
  <rowBreaks count="2" manualBreakCount="2">
    <brk id="44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เอกสารหมายเลข 5</vt:lpstr>
      <vt:lpstr>จำนวนหลักสูตร</vt:lpstr>
      <vt:lpstr>จำนวนหลักสูตร!Print_Area</vt:lpstr>
      <vt:lpstr>'เอกสารหมายเลข 5'!Print_Area</vt:lpstr>
      <vt:lpstr>จำนวนหลักสูตร!Print_Titles</vt:lpstr>
      <vt:lpstr>'เอกสารหมายเลข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2023-03-08T04:59:59Z</cp:lastPrinted>
  <dcterms:created xsi:type="dcterms:W3CDTF">2023-01-10T13:17:16Z</dcterms:created>
  <dcterms:modified xsi:type="dcterms:W3CDTF">2023-03-14T02:40:34Z</dcterms:modified>
</cp:coreProperties>
</file>