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40.32\e\ประมาณการรายรับ ประจำปีงบประมาณ พ.ศ. 2566\ทบทวนแผนความต้องการงบลงทุน สิ่งก่อสร้าง 2567\แยกคณะ\"/>
    </mc:Choice>
  </mc:AlternateContent>
  <bookViews>
    <workbookView xWindow="0" yWindow="0" windowWidth="24000" windowHeight="11490"/>
  </bookViews>
  <sheets>
    <sheet name="สำนักวิทย" sheetId="1" r:id="rId1"/>
  </sheets>
  <definedNames>
    <definedName name="_xlnm.Print_Area" localSheetId="0">สำนักวิทย!$A$1:$R$19</definedName>
    <definedName name="_xlnm.Print_Titles" localSheetId="0">สำนักวิทย!$1:$7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3" i="1"/>
  <c r="H12" i="1"/>
  <c r="P11" i="1"/>
  <c r="O11" i="1"/>
  <c r="N11" i="1"/>
  <c r="M11" i="1"/>
  <c r="L11" i="1"/>
  <c r="K11" i="1"/>
  <c r="J11" i="1"/>
  <c r="I11" i="1"/>
  <c r="H11" i="1"/>
  <c r="G11" i="1"/>
  <c r="F11" i="1"/>
  <c r="P10" i="1"/>
  <c r="P9" i="1" s="1"/>
  <c r="O10" i="1"/>
  <c r="N10" i="1"/>
  <c r="N9" i="1" s="1"/>
  <c r="M10" i="1"/>
  <c r="M9" i="1" s="1"/>
  <c r="L10" i="1"/>
  <c r="L9" i="1" s="1"/>
  <c r="K10" i="1"/>
  <c r="K9" i="1" s="1"/>
  <c r="J10" i="1"/>
  <c r="J9" i="1" s="1"/>
  <c r="I10" i="1"/>
  <c r="I9" i="1" s="1"/>
  <c r="H10" i="1"/>
  <c r="H9" i="1" s="1"/>
  <c r="G10" i="1"/>
  <c r="G9" i="1" s="1"/>
  <c r="F10" i="1"/>
  <c r="O9" i="1"/>
  <c r="F9" i="1"/>
</calcChain>
</file>

<file path=xl/sharedStrings.xml><?xml version="1.0" encoding="utf-8"?>
<sst xmlns="http://schemas.openxmlformats.org/spreadsheetml/2006/main" count="67" uniqueCount="44">
  <si>
    <t>สรุปแผนความต้องการงบลงทุน : ที่ดินและสิ่งก่อสร้าง ระยะ 3 ปี (2567 - 2568)</t>
  </si>
  <si>
    <t>คณะ/สถาบัน/สำนัก/มหาวิทยาลัยราชภัฏสกลนคร</t>
  </si>
  <si>
    <t>ลำดับ
ความ
สำคัญ
(1)</t>
  </si>
  <si>
    <t>รายการ
(2)</t>
  </si>
  <si>
    <t>แหล่งเงินงบประมาณ</t>
  </si>
  <si>
    <t>จำนวน/
หน่วยนับ
(3)</t>
  </si>
  <si>
    <t>ราคา
ต่อหน่วย
(4)</t>
  </si>
  <si>
    <t>งบประมาณที่ได้
รับจัดสรรปี 2566</t>
  </si>
  <si>
    <t>แผนความต้องการงบลงทุน  (5)</t>
  </si>
  <si>
    <t>สถานที่ก่อสร้าง/ปรับปรุง</t>
  </si>
  <si>
    <r>
      <rPr>
        <b/>
        <sz val="16"/>
        <color theme="1"/>
        <rFont val="TH SarabunPSK"/>
        <family val="2"/>
      </rPr>
      <t>เหตุผล ความจำเป็น และประโยชน์การใช้งาน</t>
    </r>
    <r>
      <rPr>
        <sz val="16"/>
        <color theme="1"/>
        <rFont val="TH SarabunPSK"/>
        <family val="2"/>
      </rPr>
      <t xml:space="preserve">
(รายละเอียดเพิ่มเติมโปรดทำเป็นเอกสารรแนบ
สถานที่ดำเนินการ
</t>
    </r>
  </si>
  <si>
    <t>เงินแผ่นดิน</t>
  </si>
  <si>
    <t>เงินรายได้</t>
  </si>
  <si>
    <t>รวม</t>
  </si>
  <si>
    <t>จำนวน</t>
  </si>
  <si>
    <t>วงเงิน</t>
  </si>
  <si>
    <t>รวมค่าที่ดินและสิ่งก่อสร้าง</t>
  </si>
  <si>
    <t>1. รายการปีเดียว</t>
  </si>
  <si>
    <t>ผู้สำเร็จการศึกษาด้านวิทยาศาสตร์และเทคโนโลยี</t>
  </si>
  <si>
    <t>สำนักวิทยบริการและเทคโนโลยีสารสนเทศ</t>
  </si>
  <si>
    <t xml:space="preserve">ค่าปรับปรุงห้องศูนย์สำรองข้อมูลและระบบแม่ข่าย อาคาร 13 </t>
  </si>
  <si>
    <t>P</t>
  </si>
  <si>
    <t>งาน</t>
  </si>
  <si>
    <t>อาคาร 13 ชั้น 1</t>
  </si>
  <si>
    <t>อาคาร 13 ยังไม่มีห้องที่ทำหน้าที่สำรองข้อมูล (Disater Revovery Site : DR Site) กรณีฉุกเฉิน เพื่อการเตรียมการสำหรับระบบประมวลผลสำรอง สำหรับใช้ทดแทนระบบหลัก ในกรณีที่เกิดปัญหากับระบบหลักไม่สามารถประมวลผลได้ ก็จะทำการเปลี่ยนไปใช้ระบบสำรอง สำนักวิทยบริการฯ มีความจำเป็นต้องปรับปรุงห้อง 13211-1 เป็นห้องศูนย์สำรองข้อมูล (Disaster Recovery Site : DR Site) สำหรับตามแผนสำรองข้อมูล เพื่อรับรองการใช้งานระบบสารสนเทศและระบบอินเทอร์เน็ตบริเวณ อาคาร 4, อาคาร 8, อาคาร 10, อาคาร 13 ซึ่งเป็นอาคารหลักของมหาวิทยาลัยเพื่อให้มีประสิทธิภาพสูงสุด</t>
  </si>
  <si>
    <t>ค่าปรับปรุงลานกิจกรรมสำหรับนักศึกษา</t>
  </si>
  <si>
    <t>อาคาร K-Park (ห้องสมุด)</t>
  </si>
  <si>
    <t>ปัจจุบันลานกิจกรรม K-Park มีนักศึกษาเข้ามาใช้บริการในลักษณะเป็นพื้นที่จัดกิจกรรม นั่งทำงานกลุ่มในลักษณะ co-working space ในช่วงกลางวันและกลางคืน ปัญหาของลานกิจกรรม K-park คือ หน้าฝนมีฝนสาดเข้ามาในพื้นที่ลานกิจกรรม K-park ทำให้นักศึกษาและประชาชนทั่วไปไม่สามารถนั่งทำงานได้อย่างต่อเนื่อง โต๊ะ-เก้าอี้สำหรับนั่งทำกิจกรรมชำรุด สภาพแวดล้อมไม่เอื้อต่อการทำกิจกรรม ดังนั้นการปรับปรุงลานกิจกรรม K-Park เพื่อให้นักศึกษาได้มีพื้นที่ใช้งานสำหรับการเรียนรู้ใน 4 ลักษณะ คือ 1) พื้นที่การเรียนรู้ 2) พื้นที่สร้างแรงบันดาลใจ 3) พื้นที่พบปะ และ 4) พื้นที่แสดงออกจัดกิจกรรมเผยแพร่ผลงานต่างๆ ตอบสนองการพัฒนาผู้เรียนตามลักษณะของผู้เรียนในศตวรรษที่ 21</t>
  </si>
  <si>
    <t>โครงการปรับปรุงอาคารและพื้นที่บริเวณอาคารศูนย์ภาษาและคอมพิวเตอร์ (อาคาร 11)</t>
  </si>
  <si>
    <t>ปรับปรุงพื้นทางเดินด้านทิศตะวันออกของอาคาร (บริเวณบันไดทางขึ้นอาคาร) เนื่องจากพื้นที่บริเวณทางขึ้นบันไดและบริเวณจอดรถจักรยานยนต์ มีพื้นที่ต่ำกว่าพื้นที่ของโรงอาหารทานตะวันทำให้บริเวณนี้มีน้ำท่วมขังตลอดเวลา รวมถึงมีน้ำที่ไหลลงมาจากร้านค้าภายในโรงอาหาร ทำ    ให้น้ำท่วมขังมีตะไคร้น้ำเกาะและลื่นเป็นอันตรายแก่นักศึกษา ผู้มีใช้บริการ และบุคลากรของอาคาร 11 รวมถึงต้องปรับปรุงพื้นที่บริเวณที่จอดรถจักรยานยนต์ให้สะอาด สวยงามและสามารถใช้ประโยชน์ของพื้นที่ได้ทั้งนี้เพื่อรองรับการจอดรถจักรยานยนต์สำหรับนักศึกษาและบุคลากรได้เต็มที่  ยังไม่มีป้ายสำนักฯ บริเวณหน้าอาคาร เพื่อให้เป็นเครื่องหมายแสดงที่ตั้งและภาพลักษณ์ของหน่วยงานสำหรับหน่วยงาน บุคลกรทั้งภายในและภายนอกที่มาติดต่อราชการ รวมถึงแสดงเอกลักษณ์และอัตลักษณ์ของสำนัก จึงมีความจำเป็นต้องจัดทำป้ายสำนักฯ ให้ชัดเจนและถาวรคงทน</t>
  </si>
  <si>
    <t>โครงการปรับปรุงห้องไอทีช็อปปิ้งมอลล์  (IT Shopping Mall)</t>
  </si>
  <si>
    <t>อาคารศูนย์ภาษาและคอมพิวเตอร์ (อาคาร 11) ชั้น 1</t>
  </si>
  <si>
    <t>เพื่อให้ก่อประโยชน์สูงสุดต่อนักศึกษาในการสนับสนุนการเรียนการสอนตามลักษณะของผู้เรียนในศตวรรษที่ 21 สำนักวิทยบริการและเทคโนโลยีสารสนเทศ จึงมีความจำเป็นที่จะต้องพัฒนาห้องไอทีช็อปปิ้งมอลล์ (IT Shopping Mall) เพื่อเป็นแหล่งศึกษาค้นคว้าและเรียนรู้โดยปรับเปลี่ยนพื้นที่และการให้บริการ จัดเป็นพื้นที่สำหรับจัดตั้งหน่วยงาน 3 ศูนย์ เพื่อรองรับการพัฒนาทางด้านทักษะดิจิทัลของนักศึกษา บุคลากรทางการศึกษา และหน่วยงานภายนอก ประกอบด้วย 1) ศูนย์บูรณาการข้อมูล 2) ศูนย์พัฒนาทักษะทางด้านดิจิทัล 3) ศูนย์เทคโนโลยีและนวัตกรรมทางการศึกษา เพื่อตอบสนองกับความต้องการของผู้ใช้บริการและยังประโยชน์สูงสุดในการศึกษาค้นคว้าและการเรียนรู้ระบบเทคโนโลยีดิจิทัลที่ทันสมัยให้กับผู้ใช้บริการต่อไป</t>
  </si>
  <si>
    <t xml:space="preserve">โครงการปรับปรุงห้องผลิตสื่อดิจิทัลสำหรับการเรียนออนไลน์ </t>
  </si>
  <si>
    <t>อาคารศูนย์ภาษาและคอมพิวเตอร์ (อาคาร 11)  ชั้น 4</t>
  </si>
  <si>
    <t xml:space="preserve">สำนักวิทยบริการฯ ได้เล็งเห็นการจัดการเรียนการสอนที่เน้น  ไปทางออนไลน์ ประกอบกับสถานการณ์การแพร่ระบาดของโรคติดต่อไวรัส COVID-19 ทำให้การสอนออนไลน์ (Massive Open Online Course: MOOC) เป็นทางเลือกที่เหมาะสม   ต่อการเรียนรู้ด้วยต้นเองอย่างยั่งยืน  อย่างไรก็ตามในการพัฒนาสื่อการเรียนที่นำมาใช้ใน MOOC ยังมีปัญหาในการบันทึกวิดีโอการสอน โดยเฉพาะคุณภาพของเสียง ที่มีเสียงหรือสัญญาณรบกวน สถานที่ถ่ายทำยังไม่เป็นมาตรฐาน จึงจำเป็นต้องปรับปรุงห้องปฏิบัติการผลิต สื่อดิจิทัลสำหรับการเรียนออนไลน์เพื่อ  การสนับสนุนจัดการเรียนการสอน การผลิตสื่อและรายการต่างๆ ของมหาวิทยาลัยต้องการอีกด้วย เป็นห้องตัดต่อ โดยปรับปรุงห้องบุผนัง ติดแผ่นกันเสียงสะท้อนที่เป็นมาตรฐานของห้องผลิตสื่อดิจิทัล </t>
  </si>
  <si>
    <t>โครงการปรับปรุงงห้องเรียนรู้แบบกลุ่ม</t>
  </si>
  <si>
    <t>อาคารบรรณราชนครินทร์ (ห้องสมุด) ชั้น 4</t>
  </si>
  <si>
    <t>าคารบรรณราชนครินทร์ (ห้องสมุด) สำนักวิทยบริการฯ เป็นศูนย์กลางแหล่งความรู้ควบคู่กับพัฒนาระบบเทคโนโลยีดิจิทัลที่ทันสมัย เพื่อรองรับการให้บริการด้วยคุณภาพ การปรับปรุงแหล่งเรียนรู้จึงจำเป็นต่อการให้บริการเพื่อให้ได้มาซึ่งประโยชน์สูงสุด ห้องเรียนรู้กลุ่มที่เปิดให้บริการ มามากกว่า 10 ปี ปัญหาที่พบคือ อุปกรณ์เสียงและสัญญาณภาพไม่ชัดเจน ที่นั่งด้านหลัง มองไม่เห็นจอภาพ เก้าอี้ไม่รองรับการนั่งชมภาพยนตร์และบรรยากาศภายในห้องไม่เหมาะกับการชมภาพยนตร์จึงมีความจำเป็นที่จะต้องปรับปรุงห้องเรียนรู้เพื่อให้การรองรับการบริการที่ทันสมัยสอดคล้องกับการใช้งานในลักษณะ Co-Working Space สนับสนุนการเรียนการสอนตามลักษณะของผู้เรียนในศตวรรษที่ 21 และการใช้งานอื่นๆ ตามความต้องการของผู้ใช้บริการ นักศึกษา อาจารย์และบุคลากรของมหาวิทยาลัยในปัจจุบันที่มีความต้องการพื้นที่ในการเรียนรู้ การทำกิจกรรม ตลอดจนการแลกเปลี่ยนเรียนรู้</t>
  </si>
  <si>
    <t>โครงการปรับปรุงห้องเพื่อการเรียนรู้ ค้นคว้าและวิจัย</t>
  </si>
  <si>
    <r>
      <t>อาคารบรรณราชนครินทร์ (ห้องสมุด) สำนักวิทยบริการและเทคโนโลยีสารสนเทศเป็นหน่วยงานที่สนับสนุนการทำงานตามพันธกิจของมหาวิทยาลัย เป็นศูนย์กลางแหล่งความรู้ควบคู่กับพัฒนาระบบเทคโนโลยีดิจิทัลที่ทันสมัย เพื่อรองรับการให้บริการด้วยคุณภาพ การปรับปรุงแหล่งเรียนรู้จึงจำเป็นต่อการให้บริการเพื่อให้ได้มาซึ่งประโยชน์สูงสุดห้องเพื่อการเรียนรู้ ค้นคว้าและวิจัย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ใช้งานมาต่อเนื่องเป็นระยะเวลามากกว่า 10 ปี ซึ่งถูกใช้เป็นห้องเรียน ห้องสืบค้นเดี่ยวและกลุ่ม ตลอดจนเป็นห้องทำวิจัยของนักศึกษา เป็นแหล่งค้นคว้า เรียนรู้ และเข้าถึงฐานข้อมูลต่าง ๆ ผ่านระบบเครือข่ายอินเทอร์เน็ตของมหาวิทยาลัย เพื่อค้นคว้าประกอบการเรียน การสอน การวิจัย และการศึกษาค้นคว้าตามอัธยาศัย จากการใช้งานของห้องและอายุของครุภัณฑ์ที่ให้บริการดังกล่าวข้างต้น ส่งผลให้ห้องมีสภาพเสื่อมโทรม บรรยากาศไม่เอื้ออำนวยต่อการค้นคว้า เรียนรู้ประกอบการเรียนการสอน การวิจัย ตลอดจนการศึกษาตามอัธยาศัยอาคารบรรณราชนครินทร์ (ห้องสมุด) จึงมีความจำเป็นที่จะต้องปรับปรุงห้อง</t>
    </r>
    <r>
      <rPr>
        <b/>
        <sz val="16"/>
        <rFont val="TH SarabunPSK"/>
        <family val="2"/>
      </rPr>
      <t>เ</t>
    </r>
    <r>
      <rPr>
        <sz val="16"/>
        <rFont val="TH SarabunPSK"/>
        <family val="2"/>
      </rPr>
      <t xml:space="preserve">พื่อการเรียนรู้ ค้นคว้าและวิจัย เพื่อให้การรองรับการบริการที่ทันสมัยเพื่อใช้เป็น Co-Working Space </t>
    </r>
  </si>
  <si>
    <t>โครงการจัดทำ Co-Working Space อาคารบรรณราชนครินทร์</t>
  </si>
  <si>
    <t>อาคารบรรณราชนครินทร์ (ห้องสมุด) ชั้น 1</t>
  </si>
  <si>
    <t>อาคารบรรณราชนครินทร์ (ห้องสมุด) สำนักวิทยบริการและเทคโนโลยีสารสนเทศเป็นหน่วยงานที่สนับสนุนการทำงานตามพันธกิจของมหาวิทยาลัย เป็นศูนย์กลางแหล่งความรู้ควบคู่กับพัฒนาระบบเทคโนโลยีดิจิทัลที่ทันสมัย เพื่อรองรับการให้บริการด้วยคุณภาพ การปรับปรุงแหล่งเรียนรู้จึงจำเป็นต่อการให้บริการเพื่อให้ได้มาซึ่งประโยชน์สูงสุด  ดังนั้น เพื่อให้ก่อประโยชน์สูงสุดต่อนักศึกษาในการสนับสนุนการเรียนการสอนตามลักษณะของผู้เรียนในศตวรรษที่ 21 ในฐานะที่ห้องสุดเป็นแหล่งสารสนเทศเพื่อการศึกษาค้นคว้าและเรียนรู้ จึงต้องมีการปรับเปลี่ยนพื้นที่และการให้บริการ โดยจัดเป็นพื้นที่สำหรับการเรียนรู้ใน 4 ลักษณะ คือ 1) พื้นที่การเรียนรู้ 2) พื้นที่สร้างแรงบันดาลใจ 3) พื้นที่พบปะ และ 4) พื้นที่แสดงออก แบ่งเป็นพื้นที่ทำกิจกรรม พื้นที่ส่วนตัว พื้นที่สำหรับการศึกษาส่วนบุคคล พื้นที่ทำงานกลุ่ม  อาคารบรรณราชนครินทร์ (ห้องสมุด) จึงมีความจำเป็นที่จะต้องปรับปรุงพื้นที่ในการให้บริการ Co – Working 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</si>
</sst>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  <charset val="222"/>
    </font>
    <font>
      <b/>
      <sz val="16"/>
      <color theme="1"/>
      <name val="Tahoma"/>
      <family val="2"/>
      <charset val="222"/>
      <scheme val="minor"/>
    </font>
    <font>
      <b/>
      <sz val="16"/>
      <color theme="1"/>
      <name val="Wingdings 2"/>
      <family val="1"/>
      <charset val="222"/>
    </font>
    <font>
      <sz val="16"/>
      <name val="TH SarabunPSK"/>
      <family val="2"/>
    </font>
    <font>
      <sz val="16"/>
      <color theme="1"/>
      <name val="Wingdings 2"/>
      <family val="1"/>
      <charset val="2"/>
    </font>
    <font>
      <b/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43" fontId="2" fillId="0" borderId="0" xfId="1" applyFont="1" applyAlignment="1">
      <alignment horizontal="center" vertical="top"/>
    </xf>
    <xf numFmtId="43" fontId="3" fillId="0" borderId="0" xfId="1" applyFont="1" applyAlignment="1">
      <alignment vertical="top"/>
    </xf>
    <xf numFmtId="0" fontId="2" fillId="0" borderId="1" xfId="1" applyNumberFormat="1" applyFont="1" applyBorder="1" applyAlignment="1">
      <alignment horizontal="center" vertical="top" wrapText="1"/>
    </xf>
    <xf numFmtId="43" fontId="2" fillId="0" borderId="1" xfId="1" applyFont="1" applyBorder="1" applyAlignment="1">
      <alignment horizontal="center" vertical="top" wrapText="1"/>
    </xf>
    <xf numFmtId="43" fontId="2" fillId="0" borderId="1" xfId="1" applyFont="1" applyBorder="1" applyAlignment="1">
      <alignment horizontal="center" vertical="top"/>
    </xf>
    <xf numFmtId="49" fontId="3" fillId="0" borderId="1" xfId="1" applyNumberFormat="1" applyFont="1" applyBorder="1" applyAlignment="1">
      <alignment horizontal="center" vertical="top" wrapText="1"/>
    </xf>
    <xf numFmtId="0" fontId="2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43" fontId="2" fillId="0" borderId="1" xfId="1" applyFont="1" applyBorder="1" applyAlignment="1">
      <alignment vertical="top" wrapText="1"/>
    </xf>
    <xf numFmtId="43" fontId="3" fillId="0" borderId="1" xfId="1" applyFont="1" applyBorder="1" applyAlignment="1">
      <alignment vertical="top"/>
    </xf>
    <xf numFmtId="49" fontId="3" fillId="0" borderId="1" xfId="1" applyNumberFormat="1" applyFont="1" applyBorder="1" applyAlignment="1">
      <alignment vertical="top" wrapText="1"/>
    </xf>
    <xf numFmtId="43" fontId="2" fillId="2" borderId="1" xfId="1" applyFont="1" applyFill="1" applyBorder="1" applyAlignment="1">
      <alignment horizontal="left" vertical="top"/>
    </xf>
    <xf numFmtId="43" fontId="3" fillId="2" borderId="1" xfId="1" applyFont="1" applyFill="1" applyBorder="1" applyAlignment="1">
      <alignment vertical="top"/>
    </xf>
    <xf numFmtId="49" fontId="3" fillId="2" borderId="1" xfId="1" applyNumberFormat="1" applyFont="1" applyFill="1" applyBorder="1" applyAlignment="1">
      <alignment vertical="top" wrapText="1"/>
    </xf>
    <xf numFmtId="43" fontId="4" fillId="3" borderId="1" xfId="1" applyFont="1" applyFill="1" applyBorder="1" applyAlignment="1">
      <alignment horizontal="left" vertical="top"/>
    </xf>
    <xf numFmtId="43" fontId="4" fillId="3" borderId="1" xfId="1" applyFont="1" applyFill="1" applyBorder="1" applyAlignment="1">
      <alignment horizontal="center" vertical="top"/>
    </xf>
    <xf numFmtId="49" fontId="4" fillId="3" borderId="1" xfId="1" applyNumberFormat="1" applyFont="1" applyFill="1" applyBorder="1" applyAlignment="1">
      <alignment horizontal="center" vertical="top" wrapText="1"/>
    </xf>
    <xf numFmtId="43" fontId="4" fillId="3" borderId="1" xfId="1" applyFont="1" applyFill="1" applyBorder="1" applyAlignment="1">
      <alignment horizontal="left" vertical="top" wrapText="1"/>
    </xf>
    <xf numFmtId="43" fontId="5" fillId="3" borderId="1" xfId="1" applyFont="1" applyFill="1" applyBorder="1" applyAlignment="1">
      <alignment horizontal="center" vertical="top"/>
    </xf>
    <xf numFmtId="0" fontId="4" fillId="4" borderId="1" xfId="1" applyNumberFormat="1" applyFont="1" applyFill="1" applyBorder="1" applyAlignment="1">
      <alignment horizontal="center" vertical="top"/>
    </xf>
    <xf numFmtId="43" fontId="4" fillId="4" borderId="1" xfId="1" applyFont="1" applyFill="1" applyBorder="1" applyAlignment="1">
      <alignment vertical="top" wrapText="1"/>
    </xf>
    <xf numFmtId="43" fontId="6" fillId="4" borderId="1" xfId="1" applyFont="1" applyFill="1" applyBorder="1" applyAlignment="1">
      <alignment horizontal="center" vertical="top" wrapText="1"/>
    </xf>
    <xf numFmtId="43" fontId="4" fillId="4" borderId="1" xfId="1" applyFont="1" applyFill="1" applyBorder="1" applyAlignment="1">
      <alignment vertical="top"/>
    </xf>
    <xf numFmtId="49" fontId="4" fillId="4" borderId="1" xfId="1" applyNumberFormat="1" applyFont="1" applyFill="1" applyBorder="1" applyAlignment="1">
      <alignment vertical="top" wrapText="1"/>
    </xf>
    <xf numFmtId="43" fontId="4" fillId="4" borderId="0" xfId="1" applyFont="1" applyFill="1" applyAlignment="1">
      <alignment vertical="top"/>
    </xf>
    <xf numFmtId="0" fontId="7" fillId="0" borderId="1" xfId="1" applyNumberFormat="1" applyFont="1" applyBorder="1" applyAlignment="1">
      <alignment horizontal="center" vertical="top" wrapText="1"/>
    </xf>
    <xf numFmtId="43" fontId="7" fillId="0" borderId="1" xfId="1" applyFont="1" applyBorder="1" applyAlignment="1">
      <alignment vertical="top" wrapText="1"/>
    </xf>
    <xf numFmtId="43" fontId="8" fillId="0" borderId="1" xfId="1" applyFont="1" applyBorder="1" applyAlignment="1">
      <alignment horizontal="center" vertical="top" wrapText="1"/>
    </xf>
    <xf numFmtId="43" fontId="7" fillId="0" borderId="1" xfId="1" applyFont="1" applyBorder="1" applyAlignment="1">
      <alignment vertical="top"/>
    </xf>
    <xf numFmtId="43" fontId="7" fillId="0" borderId="1" xfId="1" applyFont="1" applyBorder="1" applyAlignment="1">
      <alignment horizontal="center" vertical="top" wrapText="1"/>
    </xf>
    <xf numFmtId="49" fontId="7" fillId="0" borderId="1" xfId="1" applyNumberFormat="1" applyFont="1" applyBorder="1" applyAlignment="1">
      <alignment horizontal="left" vertical="top" wrapText="1"/>
    </xf>
    <xf numFmtId="43" fontId="7" fillId="0" borderId="0" xfId="1" applyFont="1" applyAlignment="1">
      <alignment vertical="top"/>
    </xf>
    <xf numFmtId="49" fontId="7" fillId="0" borderId="1" xfId="1" applyNumberFormat="1" applyFont="1" applyBorder="1" applyAlignment="1">
      <alignment vertical="top" wrapText="1"/>
    </xf>
    <xf numFmtId="43" fontId="7" fillId="0" borderId="1" xfId="1" applyFont="1" applyBorder="1" applyAlignment="1">
      <alignment horizontal="left" vertical="top" wrapText="1"/>
    </xf>
    <xf numFmtId="0" fontId="3" fillId="0" borderId="0" xfId="1" applyNumberFormat="1" applyFont="1" applyBorder="1" applyAlignment="1">
      <alignment horizontal="center" vertical="top"/>
    </xf>
    <xf numFmtId="43" fontId="3" fillId="0" borderId="0" xfId="1" applyFont="1" applyBorder="1" applyAlignment="1">
      <alignment vertical="top" wrapText="1"/>
    </xf>
    <xf numFmtId="43" fontId="3" fillId="0" borderId="0" xfId="1" applyFont="1" applyBorder="1" applyAlignment="1">
      <alignment vertical="top"/>
    </xf>
    <xf numFmtId="49" fontId="3" fillId="0" borderId="0" xfId="1" applyNumberFormat="1" applyFont="1" applyBorder="1" applyAlignment="1">
      <alignment vertical="top" wrapText="1"/>
    </xf>
    <xf numFmtId="43" fontId="7" fillId="0" borderId="2" xfId="1" applyFont="1" applyBorder="1" applyAlignment="1">
      <alignment horizontal="left" vertical="top" wrapText="1"/>
    </xf>
    <xf numFmtId="0" fontId="3" fillId="0" borderId="0" xfId="1" applyNumberFormat="1" applyFont="1" applyAlignment="1">
      <alignment horizontal="center" vertical="top"/>
    </xf>
    <xf numFmtId="43" fontId="3" fillId="0" borderId="0" xfId="1" applyFont="1" applyAlignment="1">
      <alignment vertical="top" wrapText="1"/>
    </xf>
    <xf numFmtId="49" fontId="3" fillId="0" borderId="0" xfId="1" applyNumberFormat="1" applyFont="1" applyAlignment="1">
      <alignment vertical="top" wrapText="1"/>
    </xf>
    <xf numFmtId="43" fontId="3" fillId="0" borderId="0" xfId="1" applyFont="1" applyAlignment="1">
      <alignment horizontal="left" vertical="top"/>
    </xf>
    <xf numFmtId="43" fontId="7" fillId="0" borderId="3" xfId="1" applyFont="1" applyBorder="1" applyAlignment="1">
      <alignment horizontal="left" vertical="top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view="pageBreakPreview" zoomScaleNormal="100" zoomScaleSheetLayoutView="100" workbookViewId="0">
      <pane ySplit="7" topLeftCell="A8" activePane="bottomLeft" state="frozen"/>
      <selection pane="bottomLeft" activeCell="B11" sqref="B11"/>
    </sheetView>
  </sheetViews>
  <sheetFormatPr defaultRowHeight="24"/>
  <cols>
    <col min="1" max="1" width="6" style="40" bestFit="1" customWidth="1"/>
    <col min="2" max="2" width="55.75" style="41" customWidth="1"/>
    <col min="3" max="4" width="9" style="2"/>
    <col min="5" max="5" width="8.125" style="2" bestFit="1" customWidth="1"/>
    <col min="6" max="6" width="14.75" style="2" bestFit="1" customWidth="1"/>
    <col min="7" max="7" width="7.5" style="2" bestFit="1" customWidth="1"/>
    <col min="8" max="8" width="13.75" style="2" bestFit="1" customWidth="1"/>
    <col min="9" max="9" width="7.25" style="2" bestFit="1" customWidth="1"/>
    <col min="10" max="10" width="12.625" style="2" bestFit="1" customWidth="1"/>
    <col min="11" max="11" width="7.5" style="2" bestFit="1" customWidth="1"/>
    <col min="12" max="12" width="14.375" style="2" bestFit="1" customWidth="1"/>
    <col min="13" max="13" width="7.5" style="2" bestFit="1" customWidth="1"/>
    <col min="14" max="14" width="13.75" style="2" bestFit="1" customWidth="1"/>
    <col min="15" max="15" width="7.5" style="2" bestFit="1" customWidth="1"/>
    <col min="16" max="16" width="14.75" style="2" bestFit="1" customWidth="1"/>
    <col min="17" max="17" width="18" style="2" customWidth="1"/>
    <col min="18" max="18" width="49.625" style="42" bestFit="1" customWidth="1"/>
    <col min="19" max="16384" width="9" style="2"/>
  </cols>
  <sheetData>
    <row r="1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4" spans="1:19" ht="21" customHeight="1">
      <c r="A4" s="3" t="s">
        <v>2</v>
      </c>
      <c r="B4" s="4" t="s">
        <v>3</v>
      </c>
      <c r="C4" s="5" t="s">
        <v>4</v>
      </c>
      <c r="D4" s="5"/>
      <c r="E4" s="4" t="s">
        <v>5</v>
      </c>
      <c r="F4" s="4" t="s">
        <v>6</v>
      </c>
      <c r="G4" s="4" t="s">
        <v>7</v>
      </c>
      <c r="H4" s="5"/>
      <c r="I4" s="5" t="s">
        <v>8</v>
      </c>
      <c r="J4" s="5"/>
      <c r="K4" s="5"/>
      <c r="L4" s="5"/>
      <c r="M4" s="5"/>
      <c r="N4" s="5"/>
      <c r="O4" s="5"/>
      <c r="P4" s="5"/>
      <c r="Q4" s="4" t="s">
        <v>9</v>
      </c>
      <c r="R4" s="6" t="s">
        <v>10</v>
      </c>
    </row>
    <row r="5" spans="1:19">
      <c r="A5" s="3"/>
      <c r="B5" s="4"/>
      <c r="C5" s="5" t="s">
        <v>11</v>
      </c>
      <c r="D5" s="5" t="s">
        <v>12</v>
      </c>
      <c r="E5" s="5"/>
      <c r="F5" s="5"/>
      <c r="G5" s="5"/>
      <c r="H5" s="5"/>
      <c r="I5" s="7">
        <v>2566</v>
      </c>
      <c r="J5" s="7"/>
      <c r="K5" s="7">
        <v>2567</v>
      </c>
      <c r="L5" s="7"/>
      <c r="M5" s="7">
        <v>2568</v>
      </c>
      <c r="N5" s="7"/>
      <c r="O5" s="5" t="s">
        <v>13</v>
      </c>
      <c r="P5" s="5"/>
      <c r="Q5" s="5"/>
      <c r="R5" s="6"/>
    </row>
    <row r="6" spans="1:19" ht="14.25" customHeight="1">
      <c r="A6" s="3"/>
      <c r="B6" s="4"/>
      <c r="C6" s="5"/>
      <c r="D6" s="5"/>
      <c r="E6" s="5"/>
      <c r="F6" s="5"/>
      <c r="G6" s="5" t="s">
        <v>14</v>
      </c>
      <c r="H6" s="5" t="s">
        <v>15</v>
      </c>
      <c r="I6" s="5" t="s">
        <v>14</v>
      </c>
      <c r="J6" s="5" t="s">
        <v>15</v>
      </c>
      <c r="K6" s="5" t="s">
        <v>14</v>
      </c>
      <c r="L6" s="5" t="s">
        <v>15</v>
      </c>
      <c r="M6" s="5" t="s">
        <v>14</v>
      </c>
      <c r="N6" s="5" t="s">
        <v>15</v>
      </c>
      <c r="O6" s="5" t="s">
        <v>14</v>
      </c>
      <c r="P6" s="5" t="s">
        <v>15</v>
      </c>
      <c r="Q6" s="5"/>
      <c r="R6" s="6"/>
    </row>
    <row r="7" spans="1:19" ht="39.75" customHeight="1">
      <c r="A7" s="3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"/>
    </row>
    <row r="8" spans="1:19">
      <c r="A8" s="8"/>
      <c r="B8" s="9" t="s">
        <v>16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</row>
    <row r="9" spans="1:19" hidden="1">
      <c r="A9" s="12" t="s">
        <v>17</v>
      </c>
      <c r="B9" s="12"/>
      <c r="C9" s="13"/>
      <c r="D9" s="13"/>
      <c r="E9" s="13"/>
      <c r="F9" s="13" t="e">
        <f>F10+#REF!</f>
        <v>#REF!</v>
      </c>
      <c r="G9" s="13" t="e">
        <f>G10+#REF!</f>
        <v>#REF!</v>
      </c>
      <c r="H9" s="13" t="e">
        <f>H10+#REF!</f>
        <v>#REF!</v>
      </c>
      <c r="I9" s="13" t="e">
        <f>I10+#REF!</f>
        <v>#REF!</v>
      </c>
      <c r="J9" s="13" t="e">
        <f>J10+#REF!</f>
        <v>#REF!</v>
      </c>
      <c r="K9" s="13" t="e">
        <f>K10+#REF!</f>
        <v>#REF!</v>
      </c>
      <c r="L9" s="13" t="e">
        <f>L10+#REF!</f>
        <v>#REF!</v>
      </c>
      <c r="M9" s="13" t="e">
        <f>M10+#REF!</f>
        <v>#REF!</v>
      </c>
      <c r="N9" s="13" t="e">
        <f>N10+#REF!</f>
        <v>#REF!</v>
      </c>
      <c r="O9" s="13" t="e">
        <f>O10+#REF!</f>
        <v>#REF!</v>
      </c>
      <c r="P9" s="13" t="e">
        <f>P10+#REF!</f>
        <v>#REF!</v>
      </c>
      <c r="Q9" s="13"/>
      <c r="R9" s="14"/>
    </row>
    <row r="10" spans="1:19" s="19" customFormat="1" hidden="1">
      <c r="A10" s="15" t="s">
        <v>18</v>
      </c>
      <c r="B10" s="15"/>
      <c r="C10" s="16"/>
      <c r="D10" s="16"/>
      <c r="E10" s="16"/>
      <c r="F10" s="16" t="e">
        <f>#REF!+#REF!+#REF!</f>
        <v>#REF!</v>
      </c>
      <c r="G10" s="16" t="e">
        <f>#REF!+#REF!+#REF!</f>
        <v>#REF!</v>
      </c>
      <c r="H10" s="16" t="e">
        <f>#REF!+#REF!+#REF!</f>
        <v>#REF!</v>
      </c>
      <c r="I10" s="16" t="e">
        <f>#REF!+#REF!+#REF!</f>
        <v>#REF!</v>
      </c>
      <c r="J10" s="16" t="e">
        <f>#REF!+#REF!+#REF!</f>
        <v>#REF!</v>
      </c>
      <c r="K10" s="16" t="e">
        <f>#REF!+#REF!+#REF!</f>
        <v>#REF!</v>
      </c>
      <c r="L10" s="16" t="e">
        <f>#REF!+#REF!+#REF!</f>
        <v>#REF!</v>
      </c>
      <c r="M10" s="16" t="e">
        <f>#REF!+#REF!+#REF!</f>
        <v>#REF!</v>
      </c>
      <c r="N10" s="16" t="e">
        <f>#REF!+#REF!+#REF!</f>
        <v>#REF!</v>
      </c>
      <c r="O10" s="16" t="e">
        <f>#REF!+#REF!+#REF!</f>
        <v>#REF!</v>
      </c>
      <c r="P10" s="16" t="e">
        <f>#REF!+#REF!+#REF!</f>
        <v>#REF!</v>
      </c>
      <c r="Q10" s="16"/>
      <c r="R10" s="17"/>
      <c r="S10" s="18"/>
    </row>
    <row r="11" spans="1:19" s="25" customFormat="1">
      <c r="A11" s="20"/>
      <c r="B11" s="21" t="s">
        <v>19</v>
      </c>
      <c r="C11" s="22"/>
      <c r="D11" s="23"/>
      <c r="E11" s="23"/>
      <c r="F11" s="23">
        <f t="shared" ref="F11:P11" si="0">SUM(F12:F19)</f>
        <v>12900000</v>
      </c>
      <c r="G11" s="23">
        <f t="shared" si="0"/>
        <v>3</v>
      </c>
      <c r="H11" s="23">
        <f t="shared" si="0"/>
        <v>3500000</v>
      </c>
      <c r="I11" s="23">
        <f t="shared" si="0"/>
        <v>5</v>
      </c>
      <c r="J11" s="23">
        <f t="shared" si="0"/>
        <v>4200000</v>
      </c>
      <c r="K11" s="23">
        <f t="shared" si="0"/>
        <v>3</v>
      </c>
      <c r="L11" s="23">
        <f t="shared" si="0"/>
        <v>8700000</v>
      </c>
      <c r="M11" s="23">
        <f t="shared" si="0"/>
        <v>0</v>
      </c>
      <c r="N11" s="23">
        <f t="shared" si="0"/>
        <v>0</v>
      </c>
      <c r="O11" s="23">
        <f t="shared" si="0"/>
        <v>8</v>
      </c>
      <c r="P11" s="23">
        <f t="shared" si="0"/>
        <v>12900000</v>
      </c>
      <c r="Q11" s="23"/>
      <c r="R11" s="24"/>
    </row>
    <row r="12" spans="1:19" s="32" customFormat="1" ht="233.25" customHeight="1">
      <c r="A12" s="26">
        <v>1</v>
      </c>
      <c r="B12" s="27" t="s">
        <v>20</v>
      </c>
      <c r="C12" s="28" t="s">
        <v>21</v>
      </c>
      <c r="D12" s="29"/>
      <c r="E12" s="30" t="s">
        <v>22</v>
      </c>
      <c r="F12" s="30">
        <v>1800000</v>
      </c>
      <c r="G12" s="30">
        <v>1</v>
      </c>
      <c r="H12" s="30">
        <f>F12</f>
        <v>1800000</v>
      </c>
      <c r="I12" s="30">
        <v>1</v>
      </c>
      <c r="J12" s="30">
        <v>1800000</v>
      </c>
      <c r="K12" s="30"/>
      <c r="L12" s="30"/>
      <c r="M12" s="30"/>
      <c r="N12" s="30"/>
      <c r="O12" s="30">
        <v>1</v>
      </c>
      <c r="P12" s="30">
        <v>1800000</v>
      </c>
      <c r="Q12" s="29" t="s">
        <v>23</v>
      </c>
      <c r="R12" s="31" t="s">
        <v>24</v>
      </c>
    </row>
    <row r="13" spans="1:19" s="32" customFormat="1" ht="274.5" customHeight="1">
      <c r="A13" s="26">
        <v>2</v>
      </c>
      <c r="B13" s="27" t="s">
        <v>25</v>
      </c>
      <c r="C13" s="28" t="s">
        <v>21</v>
      </c>
      <c r="D13" s="29"/>
      <c r="E13" s="30" t="s">
        <v>22</v>
      </c>
      <c r="F13" s="30">
        <v>500000</v>
      </c>
      <c r="G13" s="30">
        <v>1</v>
      </c>
      <c r="H13" s="30">
        <f>F13</f>
        <v>500000</v>
      </c>
      <c r="I13" s="30">
        <v>1</v>
      </c>
      <c r="J13" s="30">
        <v>500000</v>
      </c>
      <c r="K13" s="30"/>
      <c r="L13" s="30"/>
      <c r="M13" s="30"/>
      <c r="N13" s="30"/>
      <c r="O13" s="30">
        <v>1</v>
      </c>
      <c r="P13" s="30">
        <v>500000</v>
      </c>
      <c r="Q13" s="29" t="s">
        <v>26</v>
      </c>
      <c r="R13" s="31" t="s">
        <v>27</v>
      </c>
    </row>
    <row r="14" spans="1:19" s="32" customFormat="1" ht="336">
      <c r="A14" s="26">
        <v>3</v>
      </c>
      <c r="B14" s="27" t="s">
        <v>28</v>
      </c>
      <c r="C14" s="28" t="s">
        <v>21</v>
      </c>
      <c r="D14" s="29"/>
      <c r="E14" s="30" t="s">
        <v>22</v>
      </c>
      <c r="F14" s="30">
        <v>1200000</v>
      </c>
      <c r="G14" s="30">
        <v>1</v>
      </c>
      <c r="H14" s="30">
        <f>F14</f>
        <v>1200000</v>
      </c>
      <c r="I14" s="30">
        <v>1</v>
      </c>
      <c r="J14" s="30">
        <v>1200000</v>
      </c>
      <c r="K14" s="30"/>
      <c r="L14" s="30"/>
      <c r="M14" s="30"/>
      <c r="N14" s="30"/>
      <c r="O14" s="30">
        <v>1</v>
      </c>
      <c r="P14" s="30">
        <v>1200000</v>
      </c>
      <c r="Q14" s="27"/>
      <c r="R14" s="33" t="s">
        <v>29</v>
      </c>
    </row>
    <row r="15" spans="1:19" s="32" customFormat="1" ht="276.75" customHeight="1">
      <c r="A15" s="26">
        <v>4</v>
      </c>
      <c r="B15" s="27" t="s">
        <v>30</v>
      </c>
      <c r="C15" s="28" t="s">
        <v>21</v>
      </c>
      <c r="D15" s="29"/>
      <c r="E15" s="30" t="s">
        <v>22</v>
      </c>
      <c r="F15" s="30">
        <v>500000</v>
      </c>
      <c r="G15" s="30"/>
      <c r="H15" s="30"/>
      <c r="I15" s="30">
        <v>1</v>
      </c>
      <c r="J15" s="30">
        <v>500000</v>
      </c>
      <c r="K15" s="30"/>
      <c r="L15" s="30"/>
      <c r="M15" s="30"/>
      <c r="N15" s="30"/>
      <c r="O15" s="30">
        <v>1</v>
      </c>
      <c r="P15" s="30">
        <v>500000</v>
      </c>
      <c r="Q15" s="27" t="s">
        <v>31</v>
      </c>
      <c r="R15" s="31" t="s">
        <v>32</v>
      </c>
    </row>
    <row r="16" spans="1:19" s="32" customFormat="1" ht="299.25" customHeight="1">
      <c r="A16" s="26">
        <v>5</v>
      </c>
      <c r="B16" s="27" t="s">
        <v>33</v>
      </c>
      <c r="C16" s="28" t="s">
        <v>21</v>
      </c>
      <c r="D16" s="29"/>
      <c r="E16" s="30" t="s">
        <v>22</v>
      </c>
      <c r="F16" s="30">
        <v>200000</v>
      </c>
      <c r="G16" s="30"/>
      <c r="H16" s="30"/>
      <c r="I16" s="30">
        <v>1</v>
      </c>
      <c r="J16" s="30">
        <v>200000</v>
      </c>
      <c r="K16" s="30"/>
      <c r="L16" s="30"/>
      <c r="M16" s="30"/>
      <c r="N16" s="30"/>
      <c r="O16" s="30">
        <v>1</v>
      </c>
      <c r="P16" s="30">
        <v>200000</v>
      </c>
      <c r="Q16" s="27" t="s">
        <v>34</v>
      </c>
      <c r="R16" s="33" t="s">
        <v>35</v>
      </c>
    </row>
    <row r="17" spans="1:19" s="32" customFormat="1" ht="363" customHeight="1">
      <c r="A17" s="26">
        <v>6</v>
      </c>
      <c r="B17" s="27" t="s">
        <v>36</v>
      </c>
      <c r="C17" s="28" t="s">
        <v>21</v>
      </c>
      <c r="D17" s="29"/>
      <c r="E17" s="30" t="s">
        <v>22</v>
      </c>
      <c r="F17" s="30">
        <v>1200000</v>
      </c>
      <c r="G17" s="30"/>
      <c r="H17" s="30"/>
      <c r="I17" s="30"/>
      <c r="J17" s="30"/>
      <c r="K17" s="30">
        <v>1</v>
      </c>
      <c r="L17" s="30">
        <v>1200000</v>
      </c>
      <c r="M17" s="30"/>
      <c r="N17" s="30"/>
      <c r="O17" s="30">
        <v>1</v>
      </c>
      <c r="P17" s="30">
        <v>1200000</v>
      </c>
      <c r="Q17" s="27" t="s">
        <v>37</v>
      </c>
      <c r="R17" s="33" t="s">
        <v>38</v>
      </c>
    </row>
    <row r="18" spans="1:19" s="32" customFormat="1" ht="408.75" customHeight="1">
      <c r="A18" s="26">
        <v>7</v>
      </c>
      <c r="B18" s="34" t="s">
        <v>39</v>
      </c>
      <c r="C18" s="28" t="s">
        <v>21</v>
      </c>
      <c r="D18" s="29"/>
      <c r="E18" s="30" t="s">
        <v>22</v>
      </c>
      <c r="F18" s="30">
        <v>500000</v>
      </c>
      <c r="G18" s="30"/>
      <c r="H18" s="30"/>
      <c r="I18" s="30"/>
      <c r="J18" s="30"/>
      <c r="K18" s="30">
        <v>1</v>
      </c>
      <c r="L18" s="30">
        <v>500000</v>
      </c>
      <c r="M18" s="30"/>
      <c r="N18" s="30"/>
      <c r="O18" s="30">
        <v>1</v>
      </c>
      <c r="P18" s="30">
        <v>500000</v>
      </c>
      <c r="Q18" s="27" t="s">
        <v>37</v>
      </c>
      <c r="R18" s="31" t="s">
        <v>40</v>
      </c>
    </row>
    <row r="19" spans="1:19" s="32" customFormat="1" ht="356.45" customHeight="1">
      <c r="A19" s="26">
        <v>8</v>
      </c>
      <c r="B19" s="34" t="s">
        <v>41</v>
      </c>
      <c r="C19" s="28" t="s">
        <v>21</v>
      </c>
      <c r="D19" s="29"/>
      <c r="E19" s="30" t="s">
        <v>22</v>
      </c>
      <c r="F19" s="30">
        <v>7000000</v>
      </c>
      <c r="G19" s="30"/>
      <c r="H19" s="30"/>
      <c r="I19" s="30"/>
      <c r="J19" s="30"/>
      <c r="K19" s="30">
        <v>1</v>
      </c>
      <c r="L19" s="30">
        <v>7000000</v>
      </c>
      <c r="M19" s="30"/>
      <c r="N19" s="30"/>
      <c r="O19" s="30">
        <v>1</v>
      </c>
      <c r="P19" s="30">
        <v>7000000</v>
      </c>
      <c r="Q19" s="27" t="s">
        <v>42</v>
      </c>
      <c r="R19" s="31" t="s">
        <v>43</v>
      </c>
    </row>
    <row r="20" spans="1:19">
      <c r="A20" s="35"/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  <c r="S20" s="39"/>
    </row>
    <row r="21" spans="1:19">
      <c r="A21" s="35"/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8"/>
      <c r="S21" s="39"/>
    </row>
    <row r="22" spans="1:19">
      <c r="A22" s="35"/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  <c r="S22" s="39"/>
    </row>
    <row r="23" spans="1:19">
      <c r="A23" s="35"/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  <c r="S23" s="39"/>
    </row>
    <row r="24" spans="1:19">
      <c r="A24" s="35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  <c r="S24" s="39"/>
    </row>
    <row r="25" spans="1:19">
      <c r="S25" s="39"/>
    </row>
    <row r="26" spans="1:19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39"/>
    </row>
    <row r="27" spans="1:19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39"/>
    </row>
    <row r="28" spans="1:19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39"/>
    </row>
    <row r="29" spans="1:19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39"/>
    </row>
    <row r="30" spans="1:19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39"/>
    </row>
    <row r="31" spans="1:19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4"/>
    </row>
    <row r="32" spans="1:19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</row>
    <row r="33" spans="1:18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</row>
  </sheetData>
  <mergeCells count="37">
    <mergeCell ref="A29:R29"/>
    <mergeCell ref="A30:R30"/>
    <mergeCell ref="A31:R31"/>
    <mergeCell ref="A32:R32"/>
    <mergeCell ref="A33:R33"/>
    <mergeCell ref="P6:P7"/>
    <mergeCell ref="A9:B9"/>
    <mergeCell ref="A10:B10"/>
    <mergeCell ref="A26:R26"/>
    <mergeCell ref="A27:R27"/>
    <mergeCell ref="A28:R28"/>
    <mergeCell ref="J6:J7"/>
    <mergeCell ref="K6:K7"/>
    <mergeCell ref="L6:L7"/>
    <mergeCell ref="M6:M7"/>
    <mergeCell ref="N6:N7"/>
    <mergeCell ref="O6:O7"/>
    <mergeCell ref="R4:R7"/>
    <mergeCell ref="C5:C7"/>
    <mergeCell ref="D5:D7"/>
    <mergeCell ref="I5:J5"/>
    <mergeCell ref="K5:L5"/>
    <mergeCell ref="M5:N5"/>
    <mergeCell ref="O5:P5"/>
    <mergeCell ref="G6:G7"/>
    <mergeCell ref="H6:H7"/>
    <mergeCell ref="I6:I7"/>
    <mergeCell ref="A1:R1"/>
    <mergeCell ref="A2:R2"/>
    <mergeCell ref="A4:A7"/>
    <mergeCell ref="B4:B7"/>
    <mergeCell ref="C4:D4"/>
    <mergeCell ref="E4:E7"/>
    <mergeCell ref="F4:F7"/>
    <mergeCell ref="G4:H5"/>
    <mergeCell ref="I4:P4"/>
    <mergeCell ref="Q4:Q7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2" orientation="landscape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สำนักวิทย</vt:lpstr>
      <vt:lpstr>สำนักวิทย!Print_Area</vt:lpstr>
      <vt:lpstr>สำนักวิทย!Print_Titles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TON_PLAN</dc:creator>
  <cp:lastModifiedBy>TON_PLAN</cp:lastModifiedBy>
  <dcterms:created xsi:type="dcterms:W3CDTF">2022-07-22T06:43:27Z</dcterms:created>
  <dcterms:modified xsi:type="dcterms:W3CDTF">2022-07-22T06:43:47Z</dcterms:modified>
</cp:coreProperties>
</file>