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สำนักงานอธิการ" sheetId="1" r:id="rId1"/>
  </sheets>
  <definedNames>
    <definedName name="_xlnm.Print_Area" localSheetId="0">สำนักงานอธิการ!$A$1:$R$25</definedName>
    <definedName name="_xlnm.Print_Titles" localSheetId="0">สำนักงานอธิการ!$1:$7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P25" i="1" s="1"/>
  <c r="P24" i="1"/>
  <c r="J24" i="1"/>
  <c r="J23" i="1"/>
  <c r="P23" i="1" s="1"/>
  <c r="P22" i="1"/>
  <c r="J22" i="1"/>
  <c r="J21" i="1"/>
  <c r="P21" i="1" s="1"/>
  <c r="P20" i="1"/>
  <c r="J20" i="1"/>
  <c r="J19" i="1"/>
  <c r="P19" i="1" s="1"/>
  <c r="P18" i="1"/>
  <c r="J18" i="1"/>
  <c r="P17" i="1"/>
  <c r="P16" i="1"/>
  <c r="P15" i="1"/>
  <c r="J14" i="1"/>
  <c r="P14" i="1" s="1"/>
  <c r="I14" i="1"/>
  <c r="H14" i="1"/>
  <c r="P13" i="1"/>
  <c r="J13" i="1"/>
  <c r="I13" i="1"/>
  <c r="H13" i="1"/>
  <c r="J12" i="1"/>
  <c r="J11" i="1" s="1"/>
  <c r="I12" i="1"/>
  <c r="I11" i="1" s="1"/>
  <c r="H12" i="1"/>
  <c r="H11" i="1" s="1"/>
  <c r="O11" i="1"/>
  <c r="N11" i="1"/>
  <c r="M11" i="1"/>
  <c r="L11" i="1"/>
  <c r="K11" i="1"/>
  <c r="G11" i="1"/>
  <c r="F11" i="1"/>
  <c r="P10" i="1"/>
  <c r="P9" i="1" s="1"/>
  <c r="O10" i="1"/>
  <c r="O9" i="1" s="1"/>
  <c r="N10" i="1"/>
  <c r="N9" i="1" s="1"/>
  <c r="M10" i="1"/>
  <c r="M9" i="1" s="1"/>
  <c r="L10" i="1"/>
  <c r="L9" i="1" s="1"/>
  <c r="K10" i="1"/>
  <c r="K9" i="1" s="1"/>
  <c r="J10" i="1"/>
  <c r="I10" i="1"/>
  <c r="H10" i="1"/>
  <c r="G10" i="1"/>
  <c r="F10" i="1"/>
  <c r="J9" i="1"/>
  <c r="I9" i="1"/>
  <c r="H9" i="1"/>
  <c r="G9" i="1"/>
  <c r="F9" i="1"/>
  <c r="P12" i="1" l="1"/>
  <c r="P11" i="1" s="1"/>
</calcChain>
</file>

<file path=xl/sharedStrings.xml><?xml version="1.0" encoding="utf-8"?>
<sst xmlns="http://schemas.openxmlformats.org/spreadsheetml/2006/main" count="70" uniqueCount="37">
  <si>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</si>
  <si>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</si>
  <si>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</si>
  <si>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</si>
  <si>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</si>
  <si>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</si>
  <si>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</si>
  <si>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</si>
  <si>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</si>
  <si>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</si>
  <si>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</si>
  <si>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</si>
  <si>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</si>
  <si>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</si>
  <si>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</si>
  <si>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</si>
  <si>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</si>
  <si>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</si>
  <si>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</si>
  <si>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สำนักงานอธิการบดี</t>
  </si>
  <si>
    <t xml:space="preserve">ค่าก่อสร้างอาคารศูนย์ข้อมูลบริหารจัดการมหาวิทยาลัย </t>
  </si>
  <si>
    <t>P</t>
  </si>
  <si>
    <t>หลัง</t>
  </si>
  <si>
    <t xml:space="preserve">ค่าก่อสร้างโรงจอดรถสำหรับกลุ่มอาคารหอพักนักศึกษาและบุคลากร </t>
  </si>
  <si>
    <t>งาน</t>
  </si>
  <si>
    <t xml:space="preserve">ค่าปรับปรุงอาคาร 10 </t>
  </si>
  <si>
    <t>ค่าปรัปปรุงป้ายเฉลิมพระเกียรติและรั้วด้านหน้ามหาวิทยาลัย</t>
  </si>
  <si>
    <t>ค่าก่อสร้างอาคารอเนกประสงค์สำหรับงานพิธีพระราชทานปริญญาบัตร</t>
  </si>
  <si>
    <t>ค่าปรับปรุงสาณารณูปการและระบบระบายน้ำภายในมหาวิทยาลัย</t>
  </si>
  <si>
    <t>ก่อสร้างอาคารถ่ายทอดเทคโนโลยีและนวัตกรรมด้านพลังงานทดแทน</t>
  </si>
  <si>
    <t>ปรับปรุงหลังคาอาคารปฏิบัติการเอนกประสงค์</t>
  </si>
  <si>
    <t>ก่อสร้างถนนบริเวณด้านหลังมหาวิทยาลัย</t>
  </si>
  <si>
    <t>ปรับปรุงสนามเทนนิสเป็นลานจอดรถ</t>
  </si>
  <si>
    <t>ก่อสร้างทางเดินมีหลังคาคลุม</t>
  </si>
  <si>
    <t>ปรับปรุงอาคารเก็บวัสดุเครื่องครัวของศูนย์ฝึกประสบการณ์วิชาชีพภูพานเพลซ</t>
  </si>
  <si>
    <t>ค่าก่อสร้างอาคารเรียนมัธยมศึกษาตอนปลาย</t>
  </si>
  <si>
    <t xml:space="preserve">ค่าก่อสร้างอาคารสันทนาการและศิลปะ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</si>
</sst>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6"/>
      <name val="TH SarabunPSK"/>
      <family val="2"/>
      <charset val="222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2" fillId="4" borderId="1" xfId="1" applyNumberFormat="1" applyFont="1" applyFill="1" applyBorder="1" applyAlignment="1">
      <alignment horizontal="center" vertical="top"/>
    </xf>
    <xf numFmtId="43" fontId="2" fillId="4" borderId="1" xfId="1" applyFont="1" applyFill="1" applyBorder="1" applyAlignment="1">
      <alignment vertical="top" wrapText="1"/>
    </xf>
    <xf numFmtId="43" fontId="2" fillId="4" borderId="1" xfId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 wrapText="1"/>
    </xf>
    <xf numFmtId="43" fontId="2" fillId="4" borderId="0" xfId="1" applyFont="1" applyFill="1" applyAlignment="1">
      <alignment vertical="top"/>
    </xf>
    <xf numFmtId="0" fontId="3" fillId="5" borderId="1" xfId="1" applyNumberFormat="1" applyFont="1" applyFill="1" applyBorder="1" applyAlignment="1">
      <alignment horizontal="center" vertical="top"/>
    </xf>
    <xf numFmtId="43" fontId="3" fillId="5" borderId="1" xfId="1" applyFont="1" applyFill="1" applyBorder="1" applyAlignment="1">
      <alignment vertical="top" wrapText="1"/>
    </xf>
    <xf numFmtId="43" fontId="6" fillId="0" borderId="1" xfId="1" applyFont="1" applyBorder="1" applyAlignment="1">
      <alignment horizontal="center" vertical="top" wrapText="1"/>
    </xf>
    <xf numFmtId="43" fontId="3" fillId="5" borderId="1" xfId="1" applyFont="1" applyFill="1" applyBorder="1" applyAlignment="1">
      <alignment vertical="top"/>
    </xf>
    <xf numFmtId="43" fontId="3" fillId="5" borderId="1" xfId="1" applyFont="1" applyFill="1" applyBorder="1" applyAlignment="1">
      <alignment horizontal="center" vertical="top"/>
    </xf>
    <xf numFmtId="49" fontId="3" fillId="5" borderId="1" xfId="1" applyNumberFormat="1" applyFont="1" applyFill="1" applyBorder="1" applyAlignment="1">
      <alignment vertical="top" wrapText="1"/>
    </xf>
    <xf numFmtId="43" fontId="3" fillId="5" borderId="0" xfId="1" applyFont="1" applyFill="1" applyAlignment="1">
      <alignment vertical="top"/>
    </xf>
    <xf numFmtId="43" fontId="7" fillId="0" borderId="1" xfId="1" applyFont="1" applyBorder="1" applyAlignment="1">
      <alignment vertical="top" wrapText="1"/>
    </xf>
    <xf numFmtId="43" fontId="7" fillId="0" borderId="1" xfId="1" applyFont="1" applyBorder="1" applyAlignment="1">
      <alignment horizontal="center" vertical="top"/>
    </xf>
    <xf numFmtId="43" fontId="8" fillId="0" borderId="1" xfId="1" applyFont="1" applyBorder="1" applyAlignment="1">
      <alignment horizontal="center" vertical="top"/>
    </xf>
    <xf numFmtId="43" fontId="8" fillId="0" borderId="1" xfId="1" applyFont="1" applyBorder="1" applyAlignment="1">
      <alignment vertical="top" wrapText="1"/>
    </xf>
    <xf numFmtId="43" fontId="8" fillId="0" borderId="1" xfId="1" applyFont="1" applyBorder="1" applyAlignment="1">
      <alignment vertical="top"/>
    </xf>
    <xf numFmtId="43" fontId="8" fillId="5" borderId="1" xfId="1" applyFont="1" applyFill="1" applyBorder="1" applyAlignment="1">
      <alignment horizontal="center" vertical="top"/>
    </xf>
    <xf numFmtId="49" fontId="8" fillId="0" borderId="1" xfId="1" applyNumberFormat="1" applyFont="1" applyBorder="1" applyAlignment="1">
      <alignment vertical="top"/>
    </xf>
    <xf numFmtId="43" fontId="8" fillId="0" borderId="2" xfId="1" applyFont="1" applyBorder="1" applyAlignment="1">
      <alignment vertical="top"/>
    </xf>
    <xf numFmtId="43" fontId="8" fillId="0" borderId="3" xfId="1" applyFont="1" applyBorder="1" applyAlignment="1">
      <alignment vertical="top"/>
    </xf>
    <xf numFmtId="43" fontId="8" fillId="6" borderId="1" xfId="1" applyFont="1" applyFill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8" fillId="0" borderId="4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8" fillId="0" borderId="5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BreakPreview" zoomScaleNormal="100" zoomScaleSheetLayoutView="100" workbookViewId="0">
      <pane ySplit="7" topLeftCell="A8" activePane="bottomLeft" state="frozen"/>
      <selection pane="bottomLeft" activeCell="I17" sqref="I17"/>
    </sheetView>
  </sheetViews>
  <sheetFormatPr defaultRowHeight="24" x14ac:dyDescent="0.2"/>
  <cols>
    <col min="1" max="1" width="6" style="47" bestFit="1" customWidth="1"/>
    <col min="2" max="2" width="55.75" style="48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25" style="2" bestFit="1" customWidth="1"/>
    <col min="10" max="10" width="13.7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49" bestFit="1" customWidth="1"/>
    <col min="19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 x14ac:dyDescent="0.2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 x14ac:dyDescent="0.2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 x14ac:dyDescent="0.2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 x14ac:dyDescent="0.2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 x14ac:dyDescent="0.2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 x14ac:dyDescent="0.2">
      <c r="A10" s="15" t="s">
        <v>18</v>
      </c>
      <c r="B10" s="15"/>
      <c r="C10" s="16"/>
      <c r="D10" s="16"/>
      <c r="E10" s="16"/>
      <c r="F10" s="16" t="e">
        <f>#REF!+#REF!+#REF!</f>
        <v>#REF!</v>
      </c>
      <c r="G10" s="16" t="e">
        <f>#REF!+#REF!+#REF!</f>
        <v>#REF!</v>
      </c>
      <c r="H10" s="16" t="e">
        <f>#REF!+#REF!+#REF!</f>
        <v>#REF!</v>
      </c>
      <c r="I10" s="16" t="e">
        <f>#REF!+#REF!+#REF!</f>
        <v>#REF!</v>
      </c>
      <c r="J10" s="16" t="e">
        <f>#REF!+#REF!+#REF!</f>
        <v>#REF!</v>
      </c>
      <c r="K10" s="16" t="e">
        <f>#REF!+#REF!+#REF!</f>
        <v>#REF!</v>
      </c>
      <c r="L10" s="16" t="e">
        <f>#REF!+#REF!+#REF!</f>
        <v>#REF!</v>
      </c>
      <c r="M10" s="16" t="e">
        <f>#REF!+#REF!+#REF!</f>
        <v>#REF!</v>
      </c>
      <c r="N10" s="16" t="e">
        <f>#REF!+#REF!+#REF!</f>
        <v>#REF!</v>
      </c>
      <c r="O10" s="16" t="e">
        <f>#REF!+#REF!+#REF!</f>
        <v>#REF!</v>
      </c>
      <c r="P10" s="16" t="e">
        <f>#REF!+#REF!+#REF!</f>
        <v>#REF!</v>
      </c>
      <c r="Q10" s="16"/>
      <c r="R10" s="17"/>
      <c r="S10" s="18"/>
    </row>
    <row r="11" spans="1:19" s="24" customFormat="1" x14ac:dyDescent="0.2">
      <c r="A11" s="20"/>
      <c r="B11" s="21" t="s">
        <v>19</v>
      </c>
      <c r="C11" s="22"/>
      <c r="D11" s="22"/>
      <c r="E11" s="22"/>
      <c r="F11" s="22">
        <f>SUM(F12:F25)</f>
        <v>89505100</v>
      </c>
      <c r="G11" s="22">
        <f t="shared" ref="G11:O11" si="0">SUM(G12:G25)</f>
        <v>3</v>
      </c>
      <c r="H11" s="22">
        <f t="shared" si="0"/>
        <v>14000000</v>
      </c>
      <c r="I11" s="22">
        <f t="shared" si="0"/>
        <v>14</v>
      </c>
      <c r="J11" s="22">
        <f t="shared" si="0"/>
        <v>89505100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14</v>
      </c>
      <c r="P11" s="22">
        <f>SUM(P12:P25)</f>
        <v>89505100</v>
      </c>
      <c r="Q11" s="22"/>
      <c r="R11" s="23"/>
    </row>
    <row r="12" spans="1:19" s="31" customFormat="1" x14ac:dyDescent="0.2">
      <c r="A12" s="25">
        <v>1</v>
      </c>
      <c r="B12" s="26" t="s">
        <v>20</v>
      </c>
      <c r="C12" s="27" t="s">
        <v>21</v>
      </c>
      <c r="D12" s="28"/>
      <c r="E12" s="29" t="s">
        <v>22</v>
      </c>
      <c r="F12" s="28">
        <v>6000000</v>
      </c>
      <c r="G12" s="28">
        <v>1</v>
      </c>
      <c r="H12" s="28">
        <f>F12</f>
        <v>6000000</v>
      </c>
      <c r="I12" s="28">
        <f>G12</f>
        <v>1</v>
      </c>
      <c r="J12" s="28">
        <f>F12</f>
        <v>6000000</v>
      </c>
      <c r="K12" s="28"/>
      <c r="L12" s="28"/>
      <c r="M12" s="28"/>
      <c r="N12" s="28"/>
      <c r="O12" s="28">
        <v>1</v>
      </c>
      <c r="P12" s="28">
        <f>J12</f>
        <v>6000000</v>
      </c>
      <c r="Q12" s="28"/>
      <c r="R12" s="30"/>
    </row>
    <row r="13" spans="1:19" s="31" customFormat="1" x14ac:dyDescent="0.2">
      <c r="A13" s="25">
        <v>2</v>
      </c>
      <c r="B13" s="26" t="s">
        <v>23</v>
      </c>
      <c r="C13" s="27" t="s">
        <v>21</v>
      </c>
      <c r="D13" s="28"/>
      <c r="E13" s="29" t="s">
        <v>24</v>
      </c>
      <c r="F13" s="28">
        <v>3000000</v>
      </c>
      <c r="G13" s="28">
        <v>1</v>
      </c>
      <c r="H13" s="28">
        <f>F13</f>
        <v>3000000</v>
      </c>
      <c r="I13" s="28">
        <f t="shared" ref="I13:I14" si="1">G13</f>
        <v>1</v>
      </c>
      <c r="J13" s="28">
        <f t="shared" ref="J13:J23" si="2">F13</f>
        <v>3000000</v>
      </c>
      <c r="K13" s="28"/>
      <c r="L13" s="28"/>
      <c r="M13" s="28"/>
      <c r="N13" s="28"/>
      <c r="O13" s="28">
        <v>1</v>
      </c>
      <c r="P13" s="28">
        <f t="shared" ref="P13" si="3">J13</f>
        <v>3000000</v>
      </c>
      <c r="Q13" s="28"/>
      <c r="R13" s="30"/>
    </row>
    <row r="14" spans="1:19" s="31" customFormat="1" x14ac:dyDescent="0.2">
      <c r="A14" s="25">
        <v>3</v>
      </c>
      <c r="B14" s="26" t="s">
        <v>25</v>
      </c>
      <c r="C14" s="27" t="s">
        <v>21</v>
      </c>
      <c r="D14" s="28"/>
      <c r="E14" s="29" t="s">
        <v>24</v>
      </c>
      <c r="F14" s="28">
        <v>5000000</v>
      </c>
      <c r="G14" s="28">
        <v>1</v>
      </c>
      <c r="H14" s="28">
        <f>F14</f>
        <v>5000000</v>
      </c>
      <c r="I14" s="28">
        <f t="shared" si="1"/>
        <v>1</v>
      </c>
      <c r="J14" s="28">
        <f t="shared" si="2"/>
        <v>5000000</v>
      </c>
      <c r="K14" s="28"/>
      <c r="L14" s="28"/>
      <c r="M14" s="28"/>
      <c r="N14" s="28"/>
      <c r="O14" s="28">
        <v>1</v>
      </c>
      <c r="P14" s="28">
        <f>J14</f>
        <v>5000000</v>
      </c>
      <c r="Q14" s="28"/>
      <c r="R14" s="30"/>
    </row>
    <row r="15" spans="1:19" s="31" customFormat="1" x14ac:dyDescent="0.2">
      <c r="A15" s="25">
        <v>4</v>
      </c>
      <c r="B15" s="32" t="s">
        <v>26</v>
      </c>
      <c r="C15" s="27" t="s">
        <v>21</v>
      </c>
      <c r="D15" s="28"/>
      <c r="E15" s="29" t="s">
        <v>24</v>
      </c>
      <c r="F15" s="33">
        <v>5000000</v>
      </c>
      <c r="G15" s="28"/>
      <c r="H15" s="28"/>
      <c r="I15" s="34">
        <v>1</v>
      </c>
      <c r="J15" s="33">
        <v>5000000</v>
      </c>
      <c r="K15" s="28"/>
      <c r="L15" s="28"/>
      <c r="M15" s="28"/>
      <c r="N15" s="28"/>
      <c r="O15" s="28">
        <v>1</v>
      </c>
      <c r="P15" s="28">
        <f t="shared" ref="P15:P17" si="4">J15</f>
        <v>5000000</v>
      </c>
      <c r="Q15" s="28"/>
      <c r="R15" s="30"/>
    </row>
    <row r="16" spans="1:19" s="31" customFormat="1" x14ac:dyDescent="0.2">
      <c r="A16" s="25">
        <v>5</v>
      </c>
      <c r="B16" s="32" t="s">
        <v>27</v>
      </c>
      <c r="C16" s="27" t="s">
        <v>21</v>
      </c>
      <c r="D16" s="28"/>
      <c r="E16" s="29" t="s">
        <v>22</v>
      </c>
      <c r="F16" s="33">
        <v>20000000</v>
      </c>
      <c r="G16" s="28"/>
      <c r="H16" s="28"/>
      <c r="I16" s="34">
        <v>1</v>
      </c>
      <c r="J16" s="33">
        <v>20000000</v>
      </c>
      <c r="K16" s="28"/>
      <c r="L16" s="28"/>
      <c r="M16" s="28"/>
      <c r="N16" s="28"/>
      <c r="O16" s="28">
        <v>1</v>
      </c>
      <c r="P16" s="28">
        <f t="shared" si="4"/>
        <v>20000000</v>
      </c>
      <c r="Q16" s="28"/>
      <c r="R16" s="30"/>
    </row>
    <row r="17" spans="1:19" s="31" customFormat="1" x14ac:dyDescent="0.2">
      <c r="A17" s="25">
        <v>6</v>
      </c>
      <c r="B17" s="32" t="s">
        <v>28</v>
      </c>
      <c r="C17" s="27" t="s">
        <v>21</v>
      </c>
      <c r="D17" s="28"/>
      <c r="E17" s="29" t="s">
        <v>24</v>
      </c>
      <c r="F17" s="33">
        <v>15000000</v>
      </c>
      <c r="G17" s="28"/>
      <c r="H17" s="28"/>
      <c r="I17" s="34">
        <v>1</v>
      </c>
      <c r="J17" s="33">
        <v>15000000</v>
      </c>
      <c r="K17" s="28"/>
      <c r="L17" s="28"/>
      <c r="M17" s="28"/>
      <c r="N17" s="28"/>
      <c r="O17" s="28">
        <v>1</v>
      </c>
      <c r="P17" s="28">
        <f t="shared" si="4"/>
        <v>15000000</v>
      </c>
      <c r="Q17" s="28"/>
      <c r="R17" s="30"/>
    </row>
    <row r="18" spans="1:19" s="40" customFormat="1" x14ac:dyDescent="0.2">
      <c r="A18" s="25">
        <v>7</v>
      </c>
      <c r="B18" s="35" t="s">
        <v>29</v>
      </c>
      <c r="C18" s="27" t="s">
        <v>21</v>
      </c>
      <c r="D18" s="36"/>
      <c r="E18" s="34" t="s">
        <v>24</v>
      </c>
      <c r="F18" s="34">
        <v>1000000</v>
      </c>
      <c r="G18" s="28"/>
      <c r="H18" s="34"/>
      <c r="I18" s="34">
        <v>1</v>
      </c>
      <c r="J18" s="37">
        <f t="shared" si="2"/>
        <v>1000000</v>
      </c>
      <c r="K18" s="34"/>
      <c r="L18" s="34"/>
      <c r="M18" s="34"/>
      <c r="N18" s="37"/>
      <c r="O18" s="36">
        <v>1</v>
      </c>
      <c r="P18" s="36">
        <f>N18+L18+J18</f>
        <v>1000000</v>
      </c>
      <c r="Q18" s="36"/>
      <c r="R18" s="38"/>
      <c r="S18" s="39"/>
    </row>
    <row r="19" spans="1:19" s="40" customFormat="1" x14ac:dyDescent="0.2">
      <c r="A19" s="25">
        <v>8</v>
      </c>
      <c r="B19" s="35" t="s">
        <v>30</v>
      </c>
      <c r="C19" s="27" t="s">
        <v>21</v>
      </c>
      <c r="D19" s="36"/>
      <c r="E19" s="34" t="s">
        <v>24</v>
      </c>
      <c r="F19" s="34">
        <v>2500000</v>
      </c>
      <c r="G19" s="28"/>
      <c r="H19" s="34"/>
      <c r="I19" s="34">
        <v>1</v>
      </c>
      <c r="J19" s="37">
        <f t="shared" si="2"/>
        <v>2500000</v>
      </c>
      <c r="K19" s="34"/>
      <c r="L19" s="34"/>
      <c r="M19" s="34"/>
      <c r="N19" s="37"/>
      <c r="O19" s="36">
        <v>1</v>
      </c>
      <c r="P19" s="36">
        <f t="shared" ref="P19:P25" si="5">N19+L19+J19</f>
        <v>2500000</v>
      </c>
      <c r="Q19" s="36"/>
      <c r="R19" s="38"/>
      <c r="S19" s="39"/>
    </row>
    <row r="20" spans="1:19" s="40" customFormat="1" x14ac:dyDescent="0.2">
      <c r="A20" s="25">
        <v>9</v>
      </c>
      <c r="B20" s="35" t="s">
        <v>31</v>
      </c>
      <c r="C20" s="27" t="s">
        <v>21</v>
      </c>
      <c r="D20" s="36"/>
      <c r="E20" s="34" t="s">
        <v>24</v>
      </c>
      <c r="F20" s="34">
        <v>15000000</v>
      </c>
      <c r="G20" s="28"/>
      <c r="H20" s="34"/>
      <c r="I20" s="34">
        <v>1</v>
      </c>
      <c r="J20" s="37">
        <f t="shared" si="2"/>
        <v>15000000</v>
      </c>
      <c r="K20" s="34"/>
      <c r="L20" s="34"/>
      <c r="M20" s="34"/>
      <c r="N20" s="37"/>
      <c r="O20" s="36">
        <v>1</v>
      </c>
      <c r="P20" s="36">
        <f t="shared" si="5"/>
        <v>15000000</v>
      </c>
      <c r="Q20" s="36"/>
      <c r="R20" s="38"/>
      <c r="S20" s="39"/>
    </row>
    <row r="21" spans="1:19" s="40" customFormat="1" x14ac:dyDescent="0.2">
      <c r="A21" s="25">
        <v>10</v>
      </c>
      <c r="B21" s="35" t="s">
        <v>32</v>
      </c>
      <c r="C21" s="27" t="s">
        <v>21</v>
      </c>
      <c r="D21" s="36"/>
      <c r="E21" s="34" t="s">
        <v>24</v>
      </c>
      <c r="F21" s="34">
        <v>1200000</v>
      </c>
      <c r="G21" s="28"/>
      <c r="H21" s="34"/>
      <c r="I21" s="34">
        <v>1</v>
      </c>
      <c r="J21" s="37">
        <f t="shared" si="2"/>
        <v>1200000</v>
      </c>
      <c r="K21" s="34"/>
      <c r="L21" s="34"/>
      <c r="M21" s="34"/>
      <c r="N21" s="37"/>
      <c r="O21" s="36">
        <v>1</v>
      </c>
      <c r="P21" s="36">
        <f t="shared" si="5"/>
        <v>1200000</v>
      </c>
      <c r="Q21" s="36"/>
      <c r="R21" s="38"/>
      <c r="S21" s="39"/>
    </row>
    <row r="22" spans="1:19" s="40" customFormat="1" x14ac:dyDescent="0.2">
      <c r="A22" s="25">
        <v>11</v>
      </c>
      <c r="B22" s="35" t="s">
        <v>33</v>
      </c>
      <c r="C22" s="27" t="s">
        <v>21</v>
      </c>
      <c r="D22" s="36"/>
      <c r="E22" s="34" t="s">
        <v>24</v>
      </c>
      <c r="F22" s="34">
        <v>3000000</v>
      </c>
      <c r="G22" s="28"/>
      <c r="H22" s="34"/>
      <c r="I22" s="34">
        <v>1</v>
      </c>
      <c r="J22" s="37">
        <f t="shared" si="2"/>
        <v>3000000</v>
      </c>
      <c r="K22" s="34"/>
      <c r="L22" s="34"/>
      <c r="M22" s="34"/>
      <c r="N22" s="37"/>
      <c r="O22" s="36">
        <v>1</v>
      </c>
      <c r="P22" s="36">
        <f t="shared" si="5"/>
        <v>3000000</v>
      </c>
      <c r="Q22" s="36"/>
      <c r="R22" s="38"/>
      <c r="S22" s="39"/>
    </row>
    <row r="23" spans="1:19" s="40" customFormat="1" x14ac:dyDescent="0.2">
      <c r="A23" s="25">
        <v>12</v>
      </c>
      <c r="B23" s="35" t="s">
        <v>34</v>
      </c>
      <c r="C23" s="27" t="s">
        <v>21</v>
      </c>
      <c r="D23" s="36"/>
      <c r="E23" s="34" t="s">
        <v>24</v>
      </c>
      <c r="F23" s="34">
        <v>920000</v>
      </c>
      <c r="G23" s="28"/>
      <c r="H23" s="34"/>
      <c r="I23" s="34">
        <v>1</v>
      </c>
      <c r="J23" s="37">
        <f t="shared" si="2"/>
        <v>920000</v>
      </c>
      <c r="K23" s="34"/>
      <c r="L23" s="34"/>
      <c r="M23" s="34"/>
      <c r="N23" s="37"/>
      <c r="O23" s="36">
        <v>1</v>
      </c>
      <c r="P23" s="36">
        <f t="shared" si="5"/>
        <v>920000</v>
      </c>
      <c r="Q23" s="36"/>
      <c r="R23" s="38"/>
      <c r="S23" s="39"/>
    </row>
    <row r="24" spans="1:19" s="40" customFormat="1" x14ac:dyDescent="0.2">
      <c r="A24" s="25">
        <v>13</v>
      </c>
      <c r="B24" s="35" t="s">
        <v>35</v>
      </c>
      <c r="C24" s="27" t="s">
        <v>21</v>
      </c>
      <c r="D24" s="36"/>
      <c r="E24" s="34" t="s">
        <v>24</v>
      </c>
      <c r="F24" s="34">
        <v>10000000</v>
      </c>
      <c r="G24" s="28"/>
      <c r="H24" s="34"/>
      <c r="I24" s="34">
        <v>1</v>
      </c>
      <c r="J24" s="37">
        <f>F24</f>
        <v>10000000</v>
      </c>
      <c r="K24" s="34"/>
      <c r="L24" s="34"/>
      <c r="M24" s="34"/>
      <c r="N24" s="37"/>
      <c r="O24" s="36">
        <v>1</v>
      </c>
      <c r="P24" s="36">
        <f t="shared" si="5"/>
        <v>10000000</v>
      </c>
      <c r="Q24" s="36"/>
      <c r="R24" s="38"/>
      <c r="S24" s="39"/>
    </row>
    <row r="25" spans="1:19" s="40" customFormat="1" x14ac:dyDescent="0.2">
      <c r="A25" s="25">
        <v>14</v>
      </c>
      <c r="B25" s="35" t="s">
        <v>36</v>
      </c>
      <c r="C25" s="27" t="s">
        <v>21</v>
      </c>
      <c r="D25" s="36"/>
      <c r="E25" s="34" t="s">
        <v>22</v>
      </c>
      <c r="F25" s="34">
        <v>1885100</v>
      </c>
      <c r="G25" s="28"/>
      <c r="H25" s="34"/>
      <c r="I25" s="34">
        <v>1</v>
      </c>
      <c r="J25" s="34">
        <f t="shared" ref="J25" si="6">F25</f>
        <v>1885100</v>
      </c>
      <c r="K25" s="34"/>
      <c r="L25" s="34"/>
      <c r="M25" s="34"/>
      <c r="N25" s="41"/>
      <c r="O25" s="36">
        <v>1</v>
      </c>
      <c r="P25" s="36">
        <f t="shared" si="5"/>
        <v>1885100</v>
      </c>
      <c r="Q25" s="36"/>
      <c r="R25" s="38"/>
      <c r="S25" s="39"/>
    </row>
    <row r="26" spans="1:19" x14ac:dyDescent="0.2">
      <c r="A26" s="4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6"/>
    </row>
    <row r="27" spans="1:19" x14ac:dyDescent="0.2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6"/>
    </row>
    <row r="28" spans="1:19" x14ac:dyDescent="0.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46"/>
    </row>
    <row r="29" spans="1:19" x14ac:dyDescent="0.2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6"/>
    </row>
    <row r="30" spans="1:19" x14ac:dyDescent="0.2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6"/>
    </row>
    <row r="31" spans="1:19" x14ac:dyDescent="0.2">
      <c r="S31" s="46"/>
    </row>
    <row r="32" spans="1:19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46"/>
    </row>
    <row r="33" spans="1:19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46"/>
    </row>
    <row r="34" spans="1:19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46"/>
    </row>
    <row r="35" spans="1:19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6"/>
    </row>
    <row r="36" spans="1:19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46"/>
    </row>
    <row r="37" spans="1:19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</row>
    <row r="38" spans="1:19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9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</sheetData>
  <mergeCells count="37">
    <mergeCell ref="A35:R35"/>
    <mergeCell ref="A36:R36"/>
    <mergeCell ref="A37:R37"/>
    <mergeCell ref="A38:R38"/>
    <mergeCell ref="A39:R39"/>
    <mergeCell ref="P6:P7"/>
    <mergeCell ref="A9:B9"/>
    <mergeCell ref="A10:B10"/>
    <mergeCell ref="A32:R32"/>
    <mergeCell ref="A33:R33"/>
    <mergeCell ref="A34:R34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สำนักงานอธิการ</vt:lpstr>
      <vt:lpstr>สำนักงานอธิการ!Print_Area</vt:lpstr>
      <vt:lpstr>สำนักงานอธิการ!Print_Titles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2022-07-22T06:42:57Z</dcterms:created>
  <dcterms:modified xsi:type="dcterms:W3CDTF">2022-07-22T06:43:12Z</dcterms:modified>
</cp:coreProperties>
</file>