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ทบทวนแผนความต้องการงบลงทุน สิ่งก่อสร้าง 2567\แยกคณะ\"/>
    </mc:Choice>
  </mc:AlternateContent>
  <bookViews>
    <workbookView xWindow="0" yWindow="0" windowWidth="24000" windowHeight="11490"/>
  </bookViews>
  <sheets>
    <sheet name="อุตสาหกรรม" sheetId="1" r:id="rId1"/>
  </sheets>
  <definedNames>
    <definedName name="_xlnm.Print_Area" localSheetId="0">อุตสาหกรรม!$A$1:$R$15</definedName>
    <definedName name="_xlnm.Print_Titles" localSheetId="0">อุตสาหกรรม!$1:$7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 s="1"/>
  <c r="H10" i="1" s="1"/>
  <c r="H9" i="1" s="1"/>
  <c r="P11" i="1"/>
  <c r="O11" i="1"/>
  <c r="N11" i="1"/>
  <c r="M11" i="1"/>
  <c r="M10" i="1" s="1"/>
  <c r="M9" i="1" s="1"/>
  <c r="L11" i="1"/>
  <c r="L10" i="1" s="1"/>
  <c r="L9" i="1" s="1"/>
  <c r="K11" i="1"/>
  <c r="K10" i="1" s="1"/>
  <c r="K9" i="1" s="1"/>
  <c r="J11" i="1"/>
  <c r="J10" i="1" s="1"/>
  <c r="J9" i="1" s="1"/>
  <c r="I11" i="1"/>
  <c r="I10" i="1" s="1"/>
  <c r="I9" i="1" s="1"/>
  <c r="G11" i="1"/>
  <c r="G10" i="1" s="1"/>
  <c r="G9" i="1" s="1"/>
  <c r="P10" i="1"/>
  <c r="P9" i="1" s="1"/>
  <c r="O10" i="1"/>
  <c r="O9" i="1" s="1"/>
  <c r="N10" i="1"/>
  <c r="F10" i="1"/>
  <c r="F9" i="1" s="1"/>
  <c r="N9" i="1"/>
</calcChain>
</file>

<file path=xl/sharedStrings.xml><?xml version="1.0" encoding="utf-8"?>
<sst xmlns="http://schemas.openxmlformats.org/spreadsheetml/2006/main" count="68" uniqueCount="36">
  <si>
    <t>สรุปแผนความต้องการงบลงทุน : ที่ดินและสิ่งก่อสร้าง ระยะ 3 ปี (2567 - 2568)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</si>
  <si>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</si>
  <si>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</si>
  <si>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</si>
  <si>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</si>
  <si>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
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</si>
  <si>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</si>
  <si>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</si>
  <si>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  (5)</t>
  </si>
  <si>
    <t>สถานที่ก่อสร้าง/ปรับปรุง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</si>
  <si>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(รายละเอียดเพิ่มเติมโปรดทำเป็นเอกสารรแนบ
สถานที่ดำเนินการ
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</si>
  <si>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</si>
  <si>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</si>
  <si>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</si>
  <si>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</si>
  <si>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</si>
  <si>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</si>
  <si>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</si>
  <si>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</si>
  <si>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คณะเทคโนโลยีอุตสาหกรรม</t>
  </si>
  <si>
    <t>P</t>
  </si>
  <si>
    <t>โครงการปรับปรุงลานกิจกรรมและพื้นที่ทำงานนักศึกษา (Co Working Space) คณะเทคโนโลยีอุตสาหกรรม</t>
  </si>
  <si>
    <t>-</t>
  </si>
  <si>
    <t>งาน</t>
  </si>
  <si>
    <t>บริเวณพื้นที่จอดรถจักรยานยนต์และลานกิจกรรม หน้าคณะเทคโนโลยีอุตสาหกรรม</t>
  </si>
  <si>
    <t>เนื่องด้วยคณะเทคโนโลยีอุตสาหกรรมยังไม่มีพื้นที่ทำกิจกรรม และพื้นที่ทำงานของนักศึกษา เช่น กิจกรรมแสดงนิทรรศการ, กิจกรรมนันทนาการต่างๆ ของนักศึกษาในเวลากลางวัน เพราะพื้นที่เดิมที่มีอยู่ไม่มีหลังคาจึงไม่สามารถจัดกิจกรรมต่างๆได้ในช่วงเวลากลางวัน การปรับปรุงลานกิจกรรมกลางแจ้งให้มีหลังคาจึงเป็นการเพิ่มพื้นที่กิจกรรม และห้องเรียนให้กับนักศึกษา เพื่อให้สามารถใช้พื้นที่ได้คุ้มค่าและเกิดประโยชน์สูงสุดในการจัดกิจกรรมและการจัดการศึกษา ดังนั้นคณะเทคโนโลยีอุตสาหกรรมจึงได้จัดทำโครงการปรับปรุงพื้นที่ลานกิจกรรมและพื้นที่ทำงานนักศึกษา(Co Working Space) ขึ้น เพื่อเป็นการแก้ปัญหาการขาดแคลนพื้นที่ทำกิจกรรมในร่ม สำหรับใช้ในการจัดกิจกรรมการเรียนการสอน กิจกรรมเสริมหลักสูตร และกิจกรรมต่างๆ ของนักศึกษาต่อไป</t>
  </si>
  <si>
    <t>โครงการก่อสร้างอาคารปฏิบัติการและศูนย์ทดสอบมาตรฐานฝีมือแรงงานด้านไฟฟ้าและอิเล็กทรอนิกส์</t>
  </si>
  <si>
    <t>หลัง</t>
  </si>
  <si>
    <t>บริเวณพื้นที่บ้านทานตะวัน 5 ระหว่างหอพักจามจุรี กับที่จอดรถยนต์คณะเทคโนโลยีอุตสาหกรรม เป็นพื้นที่มีสิ่งปลูกสร้างที่เสื่อมโทรมแล้วต้องมีการรื้อถอน</t>
  </si>
  <si>
    <t xml:space="preserve">หลักสูตรทางด้าน ไฟฟ้าและอิเล็กทรอนิกส์ ของคณะเทคโนโลยีอุตสาหกรรม มีความสำคัญและสอดคล้องต่อการพัฒนาประเทศตามนโยบายรัฐบาล เพื่อก้าวเข้าสู่ Thailand 4.0 สิ่งสำคัญคือการสร้างบัณฑิตให้มีทักษะวิชาชีพและมาตรฐานฝีมือแรงงาน ให้สอดคล้องต่อความต้องการของตลาดแรงงาน การจัดการเรียนการสอนและฝึกทักษะปฏิบัติ จึงจำเป็นต้องมีเครื่องมืออุปกรณ์ วัสดุครุภัณฑ์ ห้องเรียน ห้องปฏิบัติการที่เพียงพอและทันสมัยเพื่อให้ทันกับเทคโนโลยีที่เปลี่ยนไป
ปัจจุบันคณะเทคโนโลยีอุตสาหกรรมได้รับการจัดสรรงบประมาณในการจัดหาครุภัณฑ์เพื่อการเรียนการสอนมากขึ้น จึงจำเป็นต้องจัดหาพื้นที่หรืออาคารที่จะติดตั้งครุภัณฑ์ เครื่องมือ เพื่อให้การจัดกิจกรรมการเรียนการสอน การฝึกทักษะปฏิบัติเป็นไปอย่างมีประสิทธิภาพ โดยพื้นที่ปัจจุบันคับแคบ ไม่เพียงพอและไม่เหมาะ จึงจำเป็นต้องมีอาคารและห้องปฏิบัติการให้เพียงพอและเหมาะสมตามหลักวิศวกรรม รวมทั้งการเตรียมพื้นที่ห้องปฏิบัติการเพื่อพัฒนาหลักสูตรใหม่ที่สอดคล้องกับความต้องการของประเทศในอนาคต
</t>
  </si>
  <si>
    <t>โครงการ ต่อเติมอาคารศูนย์ปฏิบัติการทางด้านเทคโนโลยีโยธาและเทคโนโลยีสถาปัตยกรรม</t>
  </si>
  <si>
    <t>ก่อสร้างอาคารบริเวณพื้นที่โล่งข้างอาคารศูนย์ปฏิบัติการทางด้านเทคโนโลยีโยธาและเทคโนโลยีสถาปัตยกรรม เป็นพื้นที่โล่งไม่มีสิ่งปลูกสร้างและไม่มีต้นไม้</t>
  </si>
  <si>
    <t xml:space="preserve">ปัจจุบันสาขาวิชาโยธาและสถาปัตยกรรม คณะเทคโนโลยีอุตสาหกรรมได้ดำเนินการจัดการเรียนการสอนตามหลักสูตรเทคโนโลยีบัณฑิต สาขาวิชาเทคโนโลยีโยธาและสาขาวิชาเทคโนโลยีสถาปัตยกรรม พร้อมกับจัดตั้งหน่วยวิจัยและปฏิบัติการออกแบบสร้างสรรค์เพื่อท้องถิ่น จึงมีความจำเป็นอย่างยิ่งที่ต้องใช้สถานที่เพื่อดำเนินการเรียนการสอนและสำหรับการปฏิบัติงานทางด้านวิศวกรรมและการการออกด้านแบบสถาปัตยกรรม รวมถึงความต้องการทางด้านพื้นที่สำหรับการปฏิบัติงานที่มีชิ้นงานขนาดใหญ่และพื้นที่สำหรับจัดกิจกรรมของนักศึกษา ซึ่งสถานที่และสิ่งอำนวยความสะดวกที่มียังไม่เพียงพอต่อความต้องการในการจัดกิจกรรมการเรียนการสอน และการดำเนินงานของหน่วยบริการที่จัดตั้ง ปัจจุบันได้มีการก่อสร้างอาคารศูนย์ปฏิบัติการทางด้านเทคโนโลยีโยธาและเทคโนโลยีสถาปัตยกรรมแล้วเสร็จ 1 หลัง เป็นอาคารโครงสร้างเหล็ก 2 ชั้น ใต้ถุนโล่งและมีห้องปฏิบัติการเพียงห้องเดียว เพื่อเพิ่มประสิทธิภาพในการปฏิบัติการทางด้านเทคโนโลยีโยธาและเทคโนโลยีสถาปัตยกรรม สาขาวิชาจึงได้ดำเนินการออกแบบต่อเติมส่วนขยายอาคารศูนย์ปฏิบัติการทางด้านเทคโนโลยีโยธาและเทคโนโลยีสถาปัตยกรรม </t>
  </si>
  <si>
    <t>โครงการปรับปรุงอาคารเรียนและปฏิบัติการสำหรับการจัดการศึกษาสาขาวิชาพื้นฐานวิศวกรรมและอุตสาหกรรมศิลป์</t>
  </si>
  <si>
    <t>อาคารอิเล็กทรอนิกส์หลังเดิม คณะเทคโนโลยีอุตสาหกรรม</t>
  </si>
  <si>
    <t>ด้วยคณะเทคโนโลยีอุตสาหกรรม  ได้เปิดการสอนระดับปริญญาตรีร่วมกับคณะครุศาสตร์ ในหลักสูตรอุตสาหกรรมศิลป์  ซึงเป็นหลักสูตรทางด้านช่างอุตสาหกรรม ซึงเป็นหลักสูตรที่จะต้องจัดให้มีการฝึกทักษะในการปฏิบัติงานช่าง ทางด้าน ก่อสร้าง งานปูนคอนกรีต งานออกแบบเขียนแบบ ไฟฟ้า อิเล็กทรอนิกส์ งานเชื่อมไฟฟ้า งานโลหะ และอื่นๆ  ซึ่งการการจัดการเรียนการสอนที่ผ่านมายังไม่มีอาคารเรียนที่เป็นอาคารประจำของทางหลักสูตรเพื่อสนับสนุนในการกิจกรรมการเรียนการสอนที่ชัดเจน  ปัจจุบัน หลักสูตรอุตสาหกรรม มีนักศึกษา 5 ชั้นปีการศึกษา จำนวนนักศึกษา 125 คน แต่ยังไม่มีอาคารปฏิบัติการที่เป็นอาคารหลักของหลักสูตร  ประกอบการมีคณะเทคโนโลยีอุตสาหกรรมมีอาคารอิเล็กทรอนิกส์ ที่ไม่ได้ใช้งาน และ ในแผนของคณะเทคโนโลยีอุตสาหกรรมจะจัดแยกสาขาวิชาใหม่คือ  สาขาวิชาพื้นฐานวิศวกรรมและอุตสาหกรรมศิลป์  เพื่อรับผิดชอบในรายวิชาแกนหรือวิชาพื้นฐานงานวิศวกรรมของหลักสูตรในคณะเทคโนโลยีอุตสาหกรรม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</si>
</sst>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2" fillId="0" borderId="0" xfId="1" applyFont="1" applyAlignment="1">
      <alignment horizontal="center" vertical="top"/>
    </xf>
    <xf numFmtId="43" fontId="3" fillId="0" borderId="0" xfId="1" applyFont="1" applyAlignment="1">
      <alignment vertical="top"/>
    </xf>
    <xf numFmtId="0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43" fontId="2" fillId="2" borderId="1" xfId="1" applyFont="1" applyFill="1" applyBorder="1" applyAlignment="1">
      <alignment horizontal="left" vertical="top"/>
    </xf>
    <xf numFmtId="43" fontId="3" fillId="2" borderId="1" xfId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vertical="top" wrapText="1"/>
    </xf>
    <xf numFmtId="43" fontId="4" fillId="3" borderId="1" xfId="1" applyFont="1" applyFill="1" applyBorder="1" applyAlignment="1">
      <alignment horizontal="left" vertical="top"/>
    </xf>
    <xf numFmtId="43" fontId="4" fillId="3" borderId="1" xfId="1" applyFont="1" applyFill="1" applyBorder="1" applyAlignment="1">
      <alignment horizontal="center" vertical="top"/>
    </xf>
    <xf numFmtId="49" fontId="4" fillId="3" borderId="1" xfId="1" applyNumberFormat="1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left" vertical="top" wrapText="1"/>
    </xf>
    <xf numFmtId="43" fontId="5" fillId="3" borderId="1" xfId="1" applyFont="1" applyFill="1" applyBorder="1" applyAlignment="1">
      <alignment horizontal="center" vertical="top"/>
    </xf>
    <xf numFmtId="0" fontId="2" fillId="4" borderId="1" xfId="1" applyNumberFormat="1" applyFont="1" applyFill="1" applyBorder="1" applyAlignment="1">
      <alignment horizontal="center" vertical="top"/>
    </xf>
    <xf numFmtId="43" fontId="2" fillId="4" borderId="1" xfId="1" applyFont="1" applyFill="1" applyBorder="1" applyAlignment="1">
      <alignment vertical="top" wrapText="1"/>
    </xf>
    <xf numFmtId="43" fontId="6" fillId="4" borderId="1" xfId="1" applyFont="1" applyFill="1" applyBorder="1" applyAlignment="1">
      <alignment horizontal="center" vertical="top" wrapText="1"/>
    </xf>
    <xf numFmtId="43" fontId="2" fillId="4" borderId="1" xfId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 wrapText="1"/>
    </xf>
    <xf numFmtId="43" fontId="2" fillId="4" borderId="0" xfId="1" applyFont="1" applyFill="1" applyAlignment="1">
      <alignment vertical="top"/>
    </xf>
    <xf numFmtId="43" fontId="3" fillId="0" borderId="1" xfId="1" applyFont="1" applyBorder="1" applyAlignment="1">
      <alignment vertical="top" wrapText="1"/>
    </xf>
    <xf numFmtId="43" fontId="6" fillId="0" borderId="1" xfId="1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left" vertical="top" wrapText="1"/>
    </xf>
    <xf numFmtId="0" fontId="3" fillId="0" borderId="0" xfId="1" applyNumberFormat="1" applyFont="1" applyBorder="1" applyAlignment="1">
      <alignment horizontal="center" vertical="top"/>
    </xf>
    <xf numFmtId="43" fontId="3" fillId="0" borderId="0" xfId="1" applyFont="1" applyBorder="1" applyAlignment="1">
      <alignment vertical="top" wrapText="1"/>
    </xf>
    <xf numFmtId="43" fontId="3" fillId="0" borderId="0" xfId="1" applyFont="1" applyBorder="1" applyAlignment="1">
      <alignment vertical="top"/>
    </xf>
    <xf numFmtId="49" fontId="3" fillId="0" borderId="0" xfId="1" applyNumberFormat="1" applyFont="1" applyBorder="1" applyAlignment="1">
      <alignment vertical="top" wrapText="1"/>
    </xf>
    <xf numFmtId="43" fontId="7" fillId="0" borderId="2" xfId="1" applyFont="1" applyBorder="1" applyAlignment="1">
      <alignment horizontal="left" vertical="top" wrapText="1"/>
    </xf>
    <xf numFmtId="0" fontId="3" fillId="0" borderId="0" xfId="1" applyNumberFormat="1" applyFont="1" applyAlignment="1">
      <alignment horizontal="center" vertical="top"/>
    </xf>
    <xf numFmtId="43" fontId="3" fillId="0" borderId="0" xfId="1" applyFont="1" applyAlignment="1">
      <alignment vertical="top" wrapText="1"/>
    </xf>
    <xf numFmtId="49" fontId="3" fillId="0" borderId="0" xfId="1" applyNumberFormat="1" applyFont="1" applyAlignment="1">
      <alignment vertical="top" wrapText="1"/>
    </xf>
    <xf numFmtId="43" fontId="3" fillId="0" borderId="0" xfId="1" applyFont="1" applyAlignment="1">
      <alignment horizontal="left" vertical="top"/>
    </xf>
    <xf numFmtId="43" fontId="7" fillId="0" borderId="3" xfId="1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view="pageBreakPreview" zoomScaleNormal="100" zoomScaleSheetLayoutView="100" workbookViewId="0">
      <pane ySplit="7" topLeftCell="A8" activePane="bottomLeft" state="frozen"/>
      <selection pane="bottomLeft" activeCell="B11" sqref="B11"/>
    </sheetView>
  </sheetViews>
  <sheetFormatPr defaultRowHeight="24" x14ac:dyDescent="0.2"/>
  <cols>
    <col min="1" max="1" width="6" style="35" bestFit="1" customWidth="1"/>
    <col min="2" max="2" width="55.75" style="36" customWidth="1"/>
    <col min="3" max="4" width="9" style="2"/>
    <col min="5" max="5" width="8.125" style="2" bestFit="1" customWidth="1"/>
    <col min="6" max="6" width="14.75" style="2" bestFit="1" customWidth="1"/>
    <col min="7" max="7" width="7.5" style="2" bestFit="1" customWidth="1"/>
    <col min="8" max="8" width="13.75" style="2" bestFit="1" customWidth="1"/>
    <col min="9" max="9" width="7.25" style="2" bestFit="1" customWidth="1"/>
    <col min="10" max="10" width="12.625" style="2" bestFit="1" customWidth="1"/>
    <col min="11" max="11" width="7.5" style="2" bestFit="1" customWidth="1"/>
    <col min="12" max="12" width="14.375" style="2" bestFit="1" customWidth="1"/>
    <col min="13" max="13" width="7.5" style="2" bestFit="1" customWidth="1"/>
    <col min="14" max="14" width="13.75" style="2" bestFit="1" customWidth="1"/>
    <col min="15" max="15" width="7.5" style="2" bestFit="1" customWidth="1"/>
    <col min="16" max="16" width="14.75" style="2" bestFit="1" customWidth="1"/>
    <col min="17" max="17" width="18" style="2" customWidth="1"/>
    <col min="18" max="18" width="49.625" style="37" bestFit="1" customWidth="1"/>
    <col min="19" max="16384" width="9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9" ht="21" customHeight="1" x14ac:dyDescent="0.2">
      <c r="A4" s="3" t="s">
        <v>2</v>
      </c>
      <c r="B4" s="4" t="s">
        <v>3</v>
      </c>
      <c r="C4" s="5" t="s">
        <v>4</v>
      </c>
      <c r="D4" s="5"/>
      <c r="E4" s="4" t="s">
        <v>5</v>
      </c>
      <c r="F4" s="4" t="s">
        <v>6</v>
      </c>
      <c r="G4" s="4" t="s">
        <v>7</v>
      </c>
      <c r="H4" s="5"/>
      <c r="I4" s="5" t="s">
        <v>8</v>
      </c>
      <c r="J4" s="5"/>
      <c r="K4" s="5"/>
      <c r="L4" s="5"/>
      <c r="M4" s="5"/>
      <c r="N4" s="5"/>
      <c r="O4" s="5"/>
      <c r="P4" s="5"/>
      <c r="Q4" s="4" t="s">
        <v>9</v>
      </c>
      <c r="R4" s="6" t="s">
        <v>10</v>
      </c>
    </row>
    <row r="5" spans="1:19" x14ac:dyDescent="0.2">
      <c r="A5" s="3"/>
      <c r="B5" s="4"/>
      <c r="C5" s="5" t="s">
        <v>11</v>
      </c>
      <c r="D5" s="5" t="s">
        <v>12</v>
      </c>
      <c r="E5" s="5"/>
      <c r="F5" s="5"/>
      <c r="G5" s="5"/>
      <c r="H5" s="5"/>
      <c r="I5" s="7">
        <v>2566</v>
      </c>
      <c r="J5" s="7"/>
      <c r="K5" s="7">
        <v>2567</v>
      </c>
      <c r="L5" s="7"/>
      <c r="M5" s="7">
        <v>2568</v>
      </c>
      <c r="N5" s="7"/>
      <c r="O5" s="5" t="s">
        <v>13</v>
      </c>
      <c r="P5" s="5"/>
      <c r="Q5" s="5"/>
      <c r="R5" s="6"/>
    </row>
    <row r="6" spans="1:19" ht="14.25" customHeight="1" x14ac:dyDescent="0.2">
      <c r="A6" s="3"/>
      <c r="B6" s="4"/>
      <c r="C6" s="5"/>
      <c r="D6" s="5"/>
      <c r="E6" s="5"/>
      <c r="F6" s="5"/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/>
      <c r="R6" s="6"/>
    </row>
    <row r="7" spans="1:19" ht="39.75" customHeight="1" x14ac:dyDescent="0.2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9" x14ac:dyDescent="0.2">
      <c r="A8" s="8"/>
      <c r="B8" s="9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9" hidden="1" x14ac:dyDescent="0.2">
      <c r="A9" s="12" t="s">
        <v>17</v>
      </c>
      <c r="B9" s="12"/>
      <c r="C9" s="13"/>
      <c r="D9" s="13"/>
      <c r="E9" s="13"/>
      <c r="F9" s="13" t="e">
        <f>F10+#REF!</f>
        <v>#REF!</v>
      </c>
      <c r="G9" s="13" t="e">
        <f>G10+#REF!</f>
        <v>#REF!</v>
      </c>
      <c r="H9" s="13" t="e">
        <f>H10+#REF!</f>
        <v>#REF!</v>
      </c>
      <c r="I9" s="13" t="e">
        <f>I10+#REF!</f>
        <v>#REF!</v>
      </c>
      <c r="J9" s="13" t="e">
        <f>J10+#REF!</f>
        <v>#REF!</v>
      </c>
      <c r="K9" s="13" t="e">
        <f>K10+#REF!</f>
        <v>#REF!</v>
      </c>
      <c r="L9" s="13" t="e">
        <f>L10+#REF!</f>
        <v>#REF!</v>
      </c>
      <c r="M9" s="13" t="e">
        <f>M10+#REF!</f>
        <v>#REF!</v>
      </c>
      <c r="N9" s="13" t="e">
        <f>N10+#REF!</f>
        <v>#REF!</v>
      </c>
      <c r="O9" s="13" t="e">
        <f>O10+#REF!</f>
        <v>#REF!</v>
      </c>
      <c r="P9" s="13" t="e">
        <f>P10+#REF!</f>
        <v>#REF!</v>
      </c>
      <c r="Q9" s="13"/>
      <c r="R9" s="14"/>
    </row>
    <row r="10" spans="1:19" s="19" customFormat="1" hidden="1" x14ac:dyDescent="0.2">
      <c r="A10" s="15" t="s">
        <v>18</v>
      </c>
      <c r="B10" s="15"/>
      <c r="C10" s="16"/>
      <c r="D10" s="16"/>
      <c r="E10" s="16"/>
      <c r="F10" s="16" t="e">
        <f>#REF!+F11+#REF!</f>
        <v>#REF!</v>
      </c>
      <c r="G10" s="16" t="e">
        <f>#REF!+G11+#REF!</f>
        <v>#REF!</v>
      </c>
      <c r="H10" s="16" t="e">
        <f>#REF!+H11+#REF!</f>
        <v>#REF!</v>
      </c>
      <c r="I10" s="16" t="e">
        <f>#REF!+I11+#REF!</f>
        <v>#REF!</v>
      </c>
      <c r="J10" s="16" t="e">
        <f>#REF!+J11+#REF!</f>
        <v>#REF!</v>
      </c>
      <c r="K10" s="16" t="e">
        <f>#REF!+K11+#REF!</f>
        <v>#REF!</v>
      </c>
      <c r="L10" s="16" t="e">
        <f>#REF!+L11+#REF!</f>
        <v>#REF!</v>
      </c>
      <c r="M10" s="16" t="e">
        <f>#REF!+M11+#REF!</f>
        <v>#REF!</v>
      </c>
      <c r="N10" s="16" t="e">
        <f>#REF!+N11+#REF!</f>
        <v>#REF!</v>
      </c>
      <c r="O10" s="16" t="e">
        <f>#REF!+O11+#REF!</f>
        <v>#REF!</v>
      </c>
      <c r="P10" s="16" t="e">
        <f>#REF!+P11+#REF!</f>
        <v>#REF!</v>
      </c>
      <c r="Q10" s="16"/>
      <c r="R10" s="17"/>
      <c r="S10" s="18"/>
    </row>
    <row r="11" spans="1:19" s="25" customFormat="1" x14ac:dyDescent="0.2">
      <c r="A11" s="20"/>
      <c r="B11" s="21" t="s">
        <v>19</v>
      </c>
      <c r="C11" s="22" t="s">
        <v>20</v>
      </c>
      <c r="D11" s="23"/>
      <c r="E11" s="23"/>
      <c r="F11" s="23"/>
      <c r="G11" s="23">
        <f>SUM(G12:G15)</f>
        <v>1</v>
      </c>
      <c r="H11" s="23">
        <f t="shared" ref="H11:P11" si="0">SUM(H12:H15)</f>
        <v>4883000</v>
      </c>
      <c r="I11" s="23">
        <f t="shared" si="0"/>
        <v>1</v>
      </c>
      <c r="J11" s="23">
        <f t="shared" si="0"/>
        <v>4883000</v>
      </c>
      <c r="K11" s="23">
        <f t="shared" si="0"/>
        <v>1</v>
      </c>
      <c r="L11" s="23">
        <f t="shared" si="0"/>
        <v>5124000</v>
      </c>
      <c r="M11" s="23">
        <f t="shared" si="0"/>
        <v>2</v>
      </c>
      <c r="N11" s="23">
        <f t="shared" si="0"/>
        <v>6453750</v>
      </c>
      <c r="O11" s="23">
        <f t="shared" si="0"/>
        <v>4</v>
      </c>
      <c r="P11" s="23">
        <f t="shared" si="0"/>
        <v>16460750</v>
      </c>
      <c r="Q11" s="23"/>
      <c r="R11" s="24"/>
    </row>
    <row r="12" spans="1:19" ht="288" x14ac:dyDescent="0.2">
      <c r="A12" s="8">
        <v>1</v>
      </c>
      <c r="B12" s="26" t="s">
        <v>21</v>
      </c>
      <c r="C12" s="27" t="s">
        <v>20</v>
      </c>
      <c r="D12" s="10" t="s">
        <v>22</v>
      </c>
      <c r="E12" s="28" t="s">
        <v>23</v>
      </c>
      <c r="F12" s="28">
        <v>4883000</v>
      </c>
      <c r="G12" s="10">
        <v>1</v>
      </c>
      <c r="H12" s="10">
        <f>F12</f>
        <v>4883000</v>
      </c>
      <c r="I12" s="10">
        <v>1</v>
      </c>
      <c r="J12" s="10">
        <v>4883000</v>
      </c>
      <c r="K12" s="10" t="s">
        <v>22</v>
      </c>
      <c r="L12" s="10" t="s">
        <v>22</v>
      </c>
      <c r="M12" s="10" t="s">
        <v>22</v>
      </c>
      <c r="N12" s="10" t="s">
        <v>22</v>
      </c>
      <c r="O12" s="10">
        <v>1</v>
      </c>
      <c r="P12" s="10">
        <v>4883000</v>
      </c>
      <c r="Q12" s="26" t="s">
        <v>24</v>
      </c>
      <c r="R12" s="11" t="s">
        <v>25</v>
      </c>
    </row>
    <row r="13" spans="1:19" ht="372" customHeight="1" x14ac:dyDescent="0.2">
      <c r="A13" s="8">
        <v>2</v>
      </c>
      <c r="B13" s="26" t="s">
        <v>26</v>
      </c>
      <c r="C13" s="27" t="s">
        <v>20</v>
      </c>
      <c r="D13" s="10" t="s">
        <v>22</v>
      </c>
      <c r="E13" s="28" t="s">
        <v>27</v>
      </c>
      <c r="F13" s="28">
        <v>5124000</v>
      </c>
      <c r="G13" s="10" t="s">
        <v>22</v>
      </c>
      <c r="H13" s="10" t="s">
        <v>22</v>
      </c>
      <c r="I13" s="10"/>
      <c r="J13" s="10"/>
      <c r="K13" s="28">
        <v>1</v>
      </c>
      <c r="L13" s="28">
        <v>5124000</v>
      </c>
      <c r="M13" s="10" t="s">
        <v>22</v>
      </c>
      <c r="N13" s="10" t="s">
        <v>22</v>
      </c>
      <c r="O13" s="28">
        <v>1</v>
      </c>
      <c r="P13" s="28">
        <v>5124000</v>
      </c>
      <c r="Q13" s="26" t="s">
        <v>28</v>
      </c>
      <c r="R13" s="29" t="s">
        <v>29</v>
      </c>
    </row>
    <row r="14" spans="1:19" ht="409.5" x14ac:dyDescent="0.2">
      <c r="A14" s="8">
        <v>3</v>
      </c>
      <c r="B14" s="26" t="s">
        <v>30</v>
      </c>
      <c r="C14" s="27" t="s">
        <v>20</v>
      </c>
      <c r="D14" s="10" t="s">
        <v>22</v>
      </c>
      <c r="E14" s="28" t="s">
        <v>23</v>
      </c>
      <c r="F14" s="10">
        <v>2653750</v>
      </c>
      <c r="G14" s="10" t="s">
        <v>22</v>
      </c>
      <c r="H14" s="10" t="s">
        <v>22</v>
      </c>
      <c r="I14" s="10"/>
      <c r="J14" s="10"/>
      <c r="K14" s="10" t="s">
        <v>22</v>
      </c>
      <c r="L14" s="10" t="s">
        <v>22</v>
      </c>
      <c r="M14" s="28">
        <v>1</v>
      </c>
      <c r="N14" s="10">
        <v>2653750</v>
      </c>
      <c r="O14" s="28">
        <v>1</v>
      </c>
      <c r="P14" s="10">
        <v>2653750</v>
      </c>
      <c r="Q14" s="26" t="s">
        <v>31</v>
      </c>
      <c r="R14" s="11" t="s">
        <v>32</v>
      </c>
    </row>
    <row r="15" spans="1:19" ht="349.5" customHeight="1" x14ac:dyDescent="0.2">
      <c r="A15" s="8">
        <v>4</v>
      </c>
      <c r="B15" s="26" t="s">
        <v>33</v>
      </c>
      <c r="C15" s="27" t="s">
        <v>20</v>
      </c>
      <c r="D15" s="10"/>
      <c r="E15" s="28" t="s">
        <v>23</v>
      </c>
      <c r="F15" s="10">
        <v>3800000</v>
      </c>
      <c r="G15" s="10" t="s">
        <v>22</v>
      </c>
      <c r="H15" s="10" t="s">
        <v>22</v>
      </c>
      <c r="I15" s="10"/>
      <c r="J15" s="10"/>
      <c r="K15" s="10" t="s">
        <v>22</v>
      </c>
      <c r="L15" s="10" t="s">
        <v>22</v>
      </c>
      <c r="M15" s="28">
        <v>1</v>
      </c>
      <c r="N15" s="10">
        <v>3800000</v>
      </c>
      <c r="O15" s="28">
        <v>1</v>
      </c>
      <c r="P15" s="10">
        <v>3800000</v>
      </c>
      <c r="Q15" s="26" t="s">
        <v>34</v>
      </c>
      <c r="R15" s="11" t="s">
        <v>35</v>
      </c>
    </row>
    <row r="16" spans="1:19" x14ac:dyDescent="0.2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4"/>
    </row>
    <row r="17" spans="1:19" x14ac:dyDescent="0.2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34"/>
    </row>
    <row r="18" spans="1:19" x14ac:dyDescent="0.2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</row>
    <row r="19" spans="1:19" x14ac:dyDescent="0.2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4"/>
    </row>
    <row r="20" spans="1:19" x14ac:dyDescent="0.2">
      <c r="S20" s="34"/>
    </row>
    <row r="21" spans="1:19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4"/>
    </row>
    <row r="22" spans="1:19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4"/>
    </row>
    <row r="23" spans="1:19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4"/>
    </row>
    <row r="24" spans="1:19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4"/>
    </row>
    <row r="25" spans="1:19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4"/>
    </row>
    <row r="26" spans="1:19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</row>
    <row r="27" spans="1:19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9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</sheetData>
  <mergeCells count="37">
    <mergeCell ref="A24:R24"/>
    <mergeCell ref="A25:R25"/>
    <mergeCell ref="A26:R26"/>
    <mergeCell ref="A27:R27"/>
    <mergeCell ref="A28:R28"/>
    <mergeCell ref="P6:P7"/>
    <mergeCell ref="A9:B9"/>
    <mergeCell ref="A10:B10"/>
    <mergeCell ref="A21:R21"/>
    <mergeCell ref="A22:R22"/>
    <mergeCell ref="A23:R23"/>
    <mergeCell ref="J6:J7"/>
    <mergeCell ref="K6:K7"/>
    <mergeCell ref="L6:L7"/>
    <mergeCell ref="M6:M7"/>
    <mergeCell ref="N6:N7"/>
    <mergeCell ref="O6:O7"/>
    <mergeCell ref="R4:R7"/>
    <mergeCell ref="C5:C7"/>
    <mergeCell ref="D5:D7"/>
    <mergeCell ref="I5:J5"/>
    <mergeCell ref="K5:L5"/>
    <mergeCell ref="M5:N5"/>
    <mergeCell ref="O5:P5"/>
    <mergeCell ref="G6:G7"/>
    <mergeCell ref="H6:H7"/>
    <mergeCell ref="I6:I7"/>
    <mergeCell ref="A1:R1"/>
    <mergeCell ref="A2:R2"/>
    <mergeCell ref="A4:A7"/>
    <mergeCell ref="B4:B7"/>
    <mergeCell ref="C4:D4"/>
    <mergeCell ref="E4:E7"/>
    <mergeCell ref="F4:F7"/>
    <mergeCell ref="G4:H5"/>
    <mergeCell ref="I4:P4"/>
    <mergeCell ref="Q4:Q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2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อุตสาหกรรม</vt:lpstr>
      <vt:lpstr>อุตสาหกรรม!Print_Area</vt:lpstr>
      <vt:lpstr>อุตสาหกรรม!Print_Titles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dcterms:created xsi:type="dcterms:W3CDTF">2022-07-22T06:40:11Z</dcterms:created>
  <dcterms:modified xsi:type="dcterms:W3CDTF">2022-07-22T06:40:28Z</dcterms:modified>
</cp:coreProperties>
</file>