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00" windowWidth="24000" windowHeight="8880" activeTab="1"/>
  </bookViews>
  <sheets>
    <sheet name="แบบฟร์อม" sheetId="12" r:id="rId1"/>
    <sheet name="แบบฟร์อมที่ 1" sheetId="11" r:id="rId2"/>
    <sheet name="ตัวอย่าง" sheetId="10" r:id="rId3"/>
    <sheet name="ตัวอย่างที่ 1" sheetId="9" r:id="rId4"/>
  </sheets>
  <definedNames>
    <definedName name="_xlnm.Print_Area" localSheetId="2">ตัวอย่าง!$A$1:$R$30</definedName>
    <definedName name="_xlnm.Print_Area" localSheetId="3">'ตัวอย่างที่ 1'!$A$1:$O$30</definedName>
    <definedName name="_xlnm.Print_Area" localSheetId="0">แบบฟร์อม!$A$1:$O$30</definedName>
    <definedName name="_xlnm.Print_Area" localSheetId="1">'แบบฟร์อมที่ 1'!$A$1:$O$30</definedName>
    <definedName name="_xlnm.Print_Titles" localSheetId="2">ตัวอย่าง!$5:$7</definedName>
    <definedName name="_xlnm.Print_Titles" localSheetId="3">'ตัวอย่างที่ 1'!$4:$6</definedName>
    <definedName name="_xlnm.Print_Titles" localSheetId="0">แบบฟร์อม!$4:$6</definedName>
    <definedName name="_xlnm.Print_Titles" localSheetId="1">'แบบฟร์อมที่ 1'!$4:$6</definedName>
  </definedNames>
  <calcPr calcId="144525"/>
</workbook>
</file>

<file path=xl/calcChain.xml><?xml version="1.0" encoding="utf-8"?>
<calcChain xmlns="http://schemas.openxmlformats.org/spreadsheetml/2006/main">
  <c r="Q19" i="12" l="1"/>
  <c r="L17" i="12"/>
  <c r="J17" i="12"/>
  <c r="H17" i="12"/>
  <c r="O17" i="12"/>
  <c r="O19" i="12" s="1"/>
  <c r="F19" i="12" s="1"/>
  <c r="Q19" i="11"/>
  <c r="L17" i="11"/>
  <c r="J17" i="11"/>
  <c r="H17" i="11"/>
  <c r="O17" i="11"/>
  <c r="O19" i="11" s="1"/>
  <c r="F19" i="11" s="1"/>
  <c r="O9" i="9"/>
  <c r="O11" i="9"/>
  <c r="O12" i="9"/>
  <c r="T18" i="10" l="1"/>
  <c r="R16" i="10"/>
  <c r="R18" i="10" s="1"/>
  <c r="F18" i="10" s="1"/>
  <c r="O16" i="10"/>
  <c r="N16" i="10"/>
  <c r="M16" i="10"/>
  <c r="L16" i="10"/>
  <c r="K16" i="10"/>
  <c r="J16" i="10"/>
  <c r="I16" i="10"/>
  <c r="H16" i="10"/>
  <c r="G16" i="10"/>
  <c r="Q19" i="9"/>
  <c r="L17" i="9"/>
  <c r="J17" i="9"/>
  <c r="H17" i="9"/>
  <c r="O17" i="9"/>
  <c r="O19" i="9" s="1"/>
  <c r="F19" i="9" s="1"/>
</calcChain>
</file>

<file path=xl/sharedStrings.xml><?xml version="1.0" encoding="utf-8"?>
<sst xmlns="http://schemas.openxmlformats.org/spreadsheetml/2006/main" count="174" uniqueCount="74">
  <si>
    <t>ที่</t>
  </si>
  <si>
    <t>ราคารวมต่อรายการ</t>
  </si>
  <si>
    <t xml:space="preserve">รวมเป็นเงินทั้งสิ้น </t>
  </si>
  <si>
    <t>วงเงินงบประมาณที่ได้รับจัดสรร</t>
  </si>
  <si>
    <t>แหล่งที่มาของราคากลาง (ราคาอ้างอิง)</t>
  </si>
  <si>
    <t>ราคาต่อหน่วยที่คณะกรรมการพิจารณา</t>
  </si>
  <si>
    <t>ข้อมูลประกอบการจัดทำราคากลางและแหล่งที่มาของราคากลาง (ราคาอ้างอิง)</t>
  </si>
  <si>
    <t>รายการ/รายละเอียดพัสดุ</t>
  </si>
  <si>
    <t>จำนวนหน่วย</t>
  </si>
  <si>
    <t>ภาษีมูลค่าเพิ่มร้อยละเจ็ด (ถ้ามี)</t>
  </si>
  <si>
    <t xml:space="preserve"> </t>
  </si>
  <si>
    <t>ชุด</t>
  </si>
  <si>
    <t>เครื่อง</t>
  </si>
  <si>
    <r>
      <t xml:space="preserve">หมายเหตุ      </t>
    </r>
    <r>
      <rPr>
        <b/>
        <u/>
        <sz val="16"/>
        <rFont val="TH SarabunPSK"/>
        <family val="2"/>
      </rPr>
      <t>ราคากลาง (ครุภัณฑ์)</t>
    </r>
    <r>
      <rPr>
        <b/>
        <sz val="16"/>
        <rFont val="TH SarabunPSK"/>
        <family val="2"/>
      </rPr>
      <t xml:space="preserve">   หมายถึง  ราคาเพื่อใช้เป็นฐานสำหรับเปรียบเทียบราคาที่ผู้ยื่นข้อเสนอได้ยื่นเสนอไว้  ซึ่งสามารถจัดซื้อได้จริง ตามหลักเกณฑ์ดังนี้</t>
    </r>
  </si>
  <si>
    <t xml:space="preserve">                                                1.  ราคาที่ได้มาจากฐานข้อมูลราคาอ้างอิงของพัสดุที่กรมบัญชีกลางจัดทำ   (ขณะนี้ยังไม่มี)</t>
  </si>
  <si>
    <t xml:space="preserve">                                                2.  ราคามาตรฐานที่สำนักงบประมาณหรือหน่วยงานกลางอื่นกำหนด  (ราคาที่หน่วยงานกลางอื่นกำหนดเช่น กระทรวงดิจิทัลเศรษฐกิจและสังคม กำหนดมาตรฐานครุภัณฑ์พิวเตอร์)</t>
  </si>
  <si>
    <t xml:space="preserve">                                                3.  ราคาที่ได้มาจากการสืบราคาจากท้องตลาด  (เพื่อให้ได้ราคาที่เหมาะสมควรสืบ  3  ราย)</t>
  </si>
  <si>
    <t xml:space="preserve">                                                4.  ราคาที่เคยซื้อครั้งหลังสุดภายในระยะเวลา  2  ปีงบประมาณ </t>
  </si>
  <si>
    <r>
      <t xml:space="preserve">                 </t>
    </r>
    <r>
      <rPr>
        <b/>
        <u/>
        <sz val="16"/>
        <rFont val="TH SarabunPSK"/>
        <family val="2"/>
      </rPr>
      <t xml:space="preserve"> หลักเกณฑ์การเลือกใช้ราคากลาง</t>
    </r>
    <r>
      <rPr>
        <b/>
        <sz val="16"/>
        <rFont val="TH SarabunPSK"/>
        <family val="2"/>
      </rPr>
      <t xml:space="preserve">  :   ในกรณีที่มีราคาตามข้อ  1  หรือข้อ 2   ให้ใช้ราคาตามข้อ 1 หรือ ข้อ 2  ก่อน  โดยจะเลือกใช้ราคาใดโดยให้คำนึงถึงประโยชน์ของรัฐเป็นสำคัญ   ในกรณีที่ไม่มีราคาตาม ข้อ 1 หรือ ข้อ 2</t>
    </r>
  </si>
  <si>
    <t xml:space="preserve">                                                                ให้ใช้ราคาตามข้อ 3  หรือ  ข้อ  4  โดยจะใช้ราคาใด ตาม ข้อ 3 หรือ ข้อ 4  ให้คำนึงถึงประโยชน์ของรัฐเป็นสำคัญ</t>
  </si>
  <si>
    <t>ราคาที่ได้จากฐานข้อมูลราคาอ้างอิงของพัสดุที่กรมบัญชีกลางกำหนด / ราคามาตรฐานที่สำนักงบประมาณหรือหน่วยงานกลางอื่นกำหนด (1+2)</t>
  </si>
  <si>
    <t>สืบราคาจากท้องตลาด (3)</t>
  </si>
  <si>
    <t>ราคาที่เคยซื้อหลังสุดภายใน 2 ปีงบประมาณ (4)</t>
  </si>
  <si>
    <t>1.4 เครื่องคอมพิวเตอร์โน้ตบุ๊ก สำหรับงานประมวลผล</t>
  </si>
  <si>
    <t>นอกมาตรฐาน</t>
  </si>
  <si>
    <t>วงเงินงบประมาณ  600,000 บาท      หน่วยงาน : มหาวิทยาลัยราชภัฏสกลนคร</t>
  </si>
  <si>
    <t>ชุดครุภัณฑ์ปฏิบัติการสถาบันภาษา ศิลปะและวัฒนธรรม จำนวน 1 ชุด ประกอบด้วย</t>
  </si>
  <si>
    <t xml:space="preserve">1.1 กล้องวงจรปิดภายนอกอาคาร
</t>
  </si>
  <si>
    <t>1.2 กล้องวงจรปิดภายในอาคาร</t>
  </si>
  <si>
    <t>ประจำปีงบประมาณ  พ.ศ. 2561 งบลงทุน คือ ชุดครุภัณฑ์ปฏิบัติการสถาบันภาษา ศิลปะและวัฒนธรรม ตำบลธาตุเชิงชุม อำเภอเมืองสกลนคร จังหวัดสกลนคร จำนวน 1 ชุด</t>
  </si>
  <si>
    <t>ตามเกณฑ์ราคากลางและคุณลักษณะพื้นฐานครุภัณฑ์คอมพิวเตอร์ ประจำปี พ.ศ. 2560 ที่กระทรวงดิจิทัลเพื่อเศรษฐกิจและสังคมกำหนด จำนวน 21,000 บาท</t>
  </si>
  <si>
    <t>ไม่มี</t>
  </si>
  <si>
    <t>ตามบัญชีราคามาตรฐานครุภัณฑ์ที่
สำนักงบประมาณกำหนด 
จำนวน 36,000 บาท</t>
  </si>
  <si>
    <t>ราคา 26,000 บาท
สัญญาเลขที่ 2/2559 
ลงวันที่ 12 ต.ค.58</t>
  </si>
  <si>
    <t>เอ็น เค คอมค์</t>
  </si>
  <si>
    <t>บายวันคอมพิวเตอร์ แอนด์เน็ตเวิร์ค</t>
  </si>
  <si>
    <t>คอมพิวเตอร์ซิสเต็ม</t>
  </si>
  <si>
    <t>บริษัทคิงส์เฟอร์นิเจอร์ซิตี้ จำกัด</t>
  </si>
  <si>
    <t>ห้างหุ้นส่วนจำกัด ป.สกลรุ่งเรือง</t>
  </si>
  <si>
    <t>ร้านราชา เครื่องเรือน</t>
  </si>
  <si>
    <t>บริษัท วีเซิร์ฟพลัส จำกัด</t>
  </si>
  <si>
    <t>บริษัท อินแกรม ไมโคร (ประเทศไทย) จำกัด</t>
  </si>
  <si>
    <t>บริษัท ไอที สมาร์ท เซอร์วิส จำกัด</t>
  </si>
  <si>
    <t>ราคา 3,000 บาท
สัญญาเลขที่ 50/2560 
ลงวันที่ 18 พ.ค.60</t>
  </si>
  <si>
    <t xml:space="preserve">1.5 เครื่องมัลติมีเดียโปรเจคเตอร์ 
ระดับ XGA ขนาดไม่น้อยกว่า
3,500 Ansi Lumens </t>
  </si>
  <si>
    <t>1.3 ตู้เก็บเอกสารแบบรางเลื่อน</t>
  </si>
  <si>
    <t>จอ</t>
  </si>
  <si>
    <t>1.6 จอรับภาพชนิดมือดึง
ขนาด 120 นิ้ว พร้อมขาตั้ง</t>
  </si>
  <si>
    <t>*ราคาต่อหน่วย</t>
  </si>
  <si>
    <t>*ราคารวม</t>
  </si>
  <si>
    <t>ชุดครุภัณฑ์งานกิจการนักศึกษาและกองทุนการศึกษา จำนวน 1 ชุด ประกอบด้วย</t>
  </si>
  <si>
    <t>1.1 เครื่องคอมพิวเตอร์ สำหรับงานประมวลผล แบบที่ 1</t>
  </si>
  <si>
    <t>ตามเกณฑ์ราคากลางและคุณลักษณะพื้นฐานครุภัณฑ์คอมพิวเตอร์ ประจำปี พ.ศ. 2560 ที่กระทรวงดิจิทัลเพื่อเศรษฐกิจและสังคมกำหนด จำนวน 22,000 บาท</t>
  </si>
  <si>
    <t>บริษัท บอสไอที จำกัด</t>
  </si>
  <si>
    <t>ห้างหุ้นส่วนจำกัด สำมะปิ</t>
  </si>
  <si>
    <t>1.2 กล้องวงจรปิด ประกอบด้วย</t>
  </si>
  <si>
    <t>ตามเกณฑ์ราคากลางและคุณลักษณะพื้นฐานของระบบกล้องโทรทัศน์วงจรปิด ประจำปี พ.ศ. 2560 ที่กระทรวงดิจิทัลเพื่อเศรษฐกิจและสังคมกำหนด จำนวน 24,000 บาท</t>
  </si>
  <si>
    <t>ตัว</t>
  </si>
  <si>
    <t>ตามเกณฑ์ราคากลางและคุณลักษณะพื้นฐานของระบบกล้องโทรทัศน์วงจรปิด ประจำปี พ.ศ. 2560 ที่กระทรวงดิจิทัลเพื่อเศรษฐกิจและสังคมกำหนด จำนวน 33,000 บาท</t>
  </si>
  <si>
    <t>ตู้</t>
  </si>
  <si>
    <t>ตามเกณฑ์ราคากลางและคุณลักษณะพื้นฐานครุภัณฑ์คอมพิวเตอร์ ประจำปี พ.ศ. 2560 ที่กระทรวงดิจิทัลเพื่อเศรษฐกิจและสังคมกำหนด จำนวน 2,800 บาท</t>
  </si>
  <si>
    <t>ระบบ</t>
  </si>
  <si>
    <t xml:space="preserve">     1.2.1 อุปกรณ์บันทึกภาพผ่านเครือข่าย (Network Video Recorder) จำนวนไม่น้อยกว่า 8 ช่อง</t>
  </si>
  <si>
    <t xml:space="preserve">     1.2.1 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</t>
  </si>
  <si>
    <t xml:space="preserve">     1.2.3 ตู้ Rack จัดเก็บอุปกรณ์บันทึกภาพผ่านเครือข่าย</t>
  </si>
  <si>
    <t xml:space="preserve">     1.2.4 เครื่องสำรองไฟ ขนาดไม่น้อยกว่า 800 VA  </t>
  </si>
  <si>
    <t xml:space="preserve">     1.2.5 จอภาพแบบ LED ขนาดไม่น้อยกว่า 23 นิ้ว </t>
  </si>
  <si>
    <t xml:space="preserve">     1.2.6 งานติดตั้งอุปกรณ์</t>
  </si>
  <si>
    <r>
      <t xml:space="preserve">หมายเหตุ      </t>
    </r>
    <r>
      <rPr>
        <b/>
        <u/>
        <sz val="12"/>
        <rFont val="TH SarabunPSK"/>
        <family val="2"/>
      </rPr>
      <t>ราคากลาง (ครุภัณฑ์)</t>
    </r>
    <r>
      <rPr>
        <b/>
        <sz val="12"/>
        <rFont val="TH SarabunPSK"/>
        <family val="2"/>
      </rPr>
      <t xml:space="preserve">   หมายถึง  ราคาเพื่อใช้เป็นฐานสำหรับเปรียบเทียบราคาที่ผู้ยื่นข้อเสนอได้ยื่นเสนอไว้  ซึ่งสามารถจัดซื้อได้จริง ตามหลักเกณฑ์ดังนี้</t>
    </r>
  </si>
  <si>
    <r>
      <t xml:space="preserve">                 </t>
    </r>
    <r>
      <rPr>
        <b/>
        <u/>
        <sz val="12"/>
        <rFont val="TH SarabunPSK"/>
        <family val="2"/>
      </rPr>
      <t xml:space="preserve"> หลักเกณฑ์การเลือกใช้ราคากลาง</t>
    </r>
    <r>
      <rPr>
        <b/>
        <sz val="12"/>
        <rFont val="TH SarabunPSK"/>
        <family val="2"/>
      </rPr>
      <t xml:space="preserve">  :   ในกรณีที่มีราคาตามข้อ  1  หรือข้อ 2   ให้ใช้ราคาตามข้อ 1 หรือ ข้อ 2  ก่อน  โดยจะเลือกใช้ราคาใดโดยให้คำนึงถึงประโยชน์ของรัฐเป็นสำคัญ   ในกรณีที่ไม่มีราคาตาม ข้อ 1 หรือ ข้อ 2 ให้ใช้ราคาตามข้อ 3  หรือ  ข้อ  4  โดยจะใช้ราคาใด ตาม ข้อ 3 หรือ ข้อ 4  ให้คำนึงถึงประโยชน์ของรัฐเป็นสำคัญ</t>
    </r>
  </si>
  <si>
    <t>ประจำปีงบประมาณ  พ.ศ. 2561 งบลงทุน คือ ชุดครุภัณฑ์งานกิจการนักศึกษาและกองทุนการศึกษา ตำบลธาตุเชิงชุม อำเภอเมืองสกลนคร จังหวัดสกลนคร จำนวน 1 ชุด (ครั้งที่ 2)  วงเงินงบประมาณ  540,000 บาท   หน่วยงาน : มหาวิทยาลัยราชภัฏสกลนคร</t>
  </si>
  <si>
    <t>ประจำปีงบประมาณ  พ.ศ. 2562 งบลงทุน คือ .............................................................................................................. จำนวน ........... ชุด   วงเงินงบประมาณ...............................บาท   หน่วยงาน : .........................................</t>
  </si>
  <si>
    <t>บริษัท /ห้าง/ร้าน</t>
  </si>
  <si>
    <t>ประจำปีงบประมาณ  พ.ศ. 2562 งบลงทุน คือ ........................................................................ จำนวน ........... ชุด  วงเงินงบประมาณ  ........................... บาท   หน่วยงาน : 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</si>
</sst>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7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3"/>
      <color theme="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i/>
      <sz val="13"/>
      <color theme="1"/>
      <name val="TH SarabunPSK"/>
      <family val="2"/>
    </font>
    <font>
      <b/>
      <u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87" fontId="5" fillId="0" borderId="6" xfId="1" applyNumberFormat="1" applyFont="1" applyBorder="1" applyAlignment="1">
      <alignment horizontal="center" vertical="center"/>
    </xf>
    <xf numFmtId="187" fontId="5" fillId="0" borderId="9" xfId="1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right" vertical="top" wrapText="1"/>
    </xf>
    <xf numFmtId="43" fontId="6" fillId="0" borderId="6" xfId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43" fontId="6" fillId="0" borderId="5" xfId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3" fontId="6" fillId="0" borderId="5" xfId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right" vertical="top" wrapText="1"/>
    </xf>
    <xf numFmtId="187" fontId="5" fillId="0" borderId="0" xfId="0" applyNumberFormat="1" applyFont="1"/>
    <xf numFmtId="43" fontId="6" fillId="0" borderId="16" xfId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3" fontId="4" fillId="0" borderId="6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43" fontId="6" fillId="0" borderId="6" xfId="1" applyFont="1" applyBorder="1" applyAlignment="1">
      <alignment horizontal="right" vertical="top" wrapText="1"/>
    </xf>
    <xf numFmtId="43" fontId="6" fillId="0" borderId="12" xfId="1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center" vertical="top" wrapText="1"/>
    </xf>
    <xf numFmtId="187" fontId="6" fillId="0" borderId="16" xfId="1" applyNumberFormat="1" applyFont="1" applyBorder="1" applyAlignment="1">
      <alignment horizontal="left" vertical="top" wrapText="1"/>
    </xf>
    <xf numFmtId="43" fontId="6" fillId="0" borderId="16" xfId="1" applyFont="1" applyFill="1" applyBorder="1" applyAlignment="1">
      <alignment horizontal="right" vertical="top" wrapText="1"/>
    </xf>
    <xf numFmtId="43" fontId="6" fillId="0" borderId="16" xfId="1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 horizontal="right" vertical="top" wrapText="1"/>
    </xf>
    <xf numFmtId="0" fontId="6" fillId="0" borderId="21" xfId="0" applyFont="1" applyFill="1" applyBorder="1" applyAlignment="1">
      <alignment horizontal="center" vertical="top" wrapText="1"/>
    </xf>
    <xf numFmtId="187" fontId="6" fillId="0" borderId="19" xfId="1" applyNumberFormat="1" applyFont="1" applyBorder="1" applyAlignment="1">
      <alignment horizontal="left" vertical="top" wrapText="1"/>
    </xf>
    <xf numFmtId="43" fontId="6" fillId="0" borderId="19" xfId="1" applyFont="1" applyFill="1" applyBorder="1" applyAlignment="1">
      <alignment horizontal="right" vertical="top" wrapText="1"/>
    </xf>
    <xf numFmtId="43" fontId="6" fillId="0" borderId="19" xfId="1" applyFont="1" applyBorder="1" applyAlignment="1">
      <alignment horizontal="center" vertical="top"/>
    </xf>
    <xf numFmtId="187" fontId="6" fillId="0" borderId="22" xfId="1" applyNumberFormat="1" applyFont="1" applyBorder="1" applyAlignment="1">
      <alignment horizontal="left" vertical="top" wrapText="1"/>
    </xf>
    <xf numFmtId="43" fontId="6" fillId="0" borderId="22" xfId="1" applyFont="1" applyFill="1" applyBorder="1" applyAlignment="1">
      <alignment horizontal="right" vertical="top" wrapText="1"/>
    </xf>
    <xf numFmtId="43" fontId="6" fillId="0" borderId="22" xfId="1" applyFont="1" applyBorder="1" applyAlignment="1">
      <alignment horizontal="center" vertical="top"/>
    </xf>
    <xf numFmtId="43" fontId="6" fillId="0" borderId="19" xfId="1" applyFont="1" applyBorder="1" applyAlignment="1">
      <alignment horizontal="center" vertical="top" wrapText="1"/>
    </xf>
    <xf numFmtId="43" fontId="6" fillId="0" borderId="16" xfId="1" applyFont="1" applyBorder="1" applyAlignment="1">
      <alignment horizontal="center" vertical="top" wrapText="1"/>
    </xf>
    <xf numFmtId="187" fontId="6" fillId="0" borderId="23" xfId="1" applyNumberFormat="1" applyFont="1" applyBorder="1" applyAlignment="1">
      <alignment horizontal="left" vertical="top" wrapText="1"/>
    </xf>
    <xf numFmtId="43" fontId="6" fillId="0" borderId="23" xfId="1" applyFont="1" applyFill="1" applyBorder="1" applyAlignment="1">
      <alignment horizontal="right" vertical="top" wrapText="1"/>
    </xf>
    <xf numFmtId="43" fontId="6" fillId="0" borderId="23" xfId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187" fontId="6" fillId="0" borderId="6" xfId="1" applyNumberFormat="1" applyFont="1" applyBorder="1" applyAlignment="1">
      <alignment horizontal="left" vertical="top" wrapText="1"/>
    </xf>
    <xf numFmtId="43" fontId="6" fillId="0" borderId="6" xfId="1" applyFont="1" applyBorder="1" applyAlignment="1">
      <alignment horizontal="center" vertical="top" wrapText="1"/>
    </xf>
    <xf numFmtId="43" fontId="11" fillId="0" borderId="23" xfId="1" applyFont="1" applyBorder="1" applyAlignment="1">
      <alignment horizontal="center" vertical="top" wrapText="1"/>
    </xf>
    <xf numFmtId="43" fontId="11" fillId="0" borderId="22" xfId="1" applyFont="1" applyBorder="1" applyAlignment="1">
      <alignment horizontal="center" vertical="top" wrapText="1"/>
    </xf>
    <xf numFmtId="43" fontId="14" fillId="0" borderId="5" xfId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43" fontId="6" fillId="0" borderId="19" xfId="1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4" xfId="0" applyFont="1" applyFill="1" applyBorder="1" applyAlignment="1">
      <alignment horizontal="right" vertical="top" wrapText="1"/>
    </xf>
    <xf numFmtId="0" fontId="6" fillId="0" borderId="25" xfId="0" applyFont="1" applyFill="1" applyBorder="1" applyAlignment="1">
      <alignment horizontal="center" vertical="top" wrapText="1"/>
    </xf>
    <xf numFmtId="43" fontId="6" fillId="0" borderId="22" xfId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center" vertical="top" wrapText="1"/>
    </xf>
    <xf numFmtId="43" fontId="6" fillId="0" borderId="23" xfId="1" applyFont="1" applyBorder="1" applyAlignment="1">
      <alignment horizontal="center" vertical="top" wrapText="1"/>
    </xf>
    <xf numFmtId="0" fontId="16" fillId="0" borderId="0" xfId="0" applyFont="1"/>
    <xf numFmtId="0" fontId="9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4" fillId="0" borderId="14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96762</xdr:colOff>
      <xdr:row>26</xdr:row>
      <xdr:rowOff>124555</xdr:rowOff>
    </xdr:from>
    <xdr:to>
      <xdr:col>14</xdr:col>
      <xdr:colOff>1008440</xdr:colOff>
      <xdr:row>29</xdr:row>
      <xdr:rowOff>179915</xdr:rowOff>
    </xdr:to>
    <xdr:sp macro="" textlink="">
      <xdr:nvSpPr>
        <xdr:cNvPr id="2" name="TextBox 1"/>
        <xdr:cNvSpPr txBox="1"/>
      </xdr:nvSpPr>
      <xdr:spPr>
        <a:xfrm>
          <a:off x="96762" y="9859105"/>
          <a:ext cx="17037503" cy="864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(ลงชื่อ)..............................................................ประธานกรรมการ                    (ลงชื่อ).........................................................................กรรมการ  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</a:t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5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             (ลงชื่อ).........................................................................กรรมการและเลขานุการ         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96762</xdr:colOff>
      <xdr:row>26</xdr:row>
      <xdr:rowOff>124555</xdr:rowOff>
    </xdr:from>
    <xdr:to>
      <xdr:col>14</xdr:col>
      <xdr:colOff>1008440</xdr:colOff>
      <xdr:row>29</xdr:row>
      <xdr:rowOff>179915</xdr:rowOff>
    </xdr:to>
    <xdr:sp macro="" textlink="">
      <xdr:nvSpPr>
        <xdr:cNvPr id="2" name="TextBox 1"/>
        <xdr:cNvSpPr txBox="1"/>
      </xdr:nvSpPr>
      <xdr:spPr>
        <a:xfrm>
          <a:off x="96762" y="9859105"/>
          <a:ext cx="17037503" cy="864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(ลงชื่อ)..............................................................ประธานกรรมการ                    (ลงชื่อ).........................................................................กรรมการ  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</a:t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5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             (ลงชื่อ).........................................................................กรรมการและเลขานุการ         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26</xdr:row>
      <xdr:rowOff>301296</xdr:rowOff>
    </xdr:from>
    <xdr:to>
      <xdr:col>17</xdr:col>
      <xdr:colOff>1061357</xdr:colOff>
      <xdr:row>30</xdr:row>
      <xdr:rowOff>0</xdr:rowOff>
    </xdr:to>
    <xdr:sp macro="" textlink="">
      <xdr:nvSpPr>
        <xdr:cNvPr id="2" name="TextBox 1"/>
        <xdr:cNvSpPr txBox="1"/>
      </xdr:nvSpPr>
      <xdr:spPr>
        <a:xfrm>
          <a:off x="149679" y="9350046"/>
          <a:ext cx="16618403" cy="946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(ลงชื่อ)..............................................................ประธานกรรมการ                    (ลงชื่อ).........................................................................กรรมการ  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</a:t>
          </a:r>
        </a:p>
        <a:p>
          <a:pPr algn="ctr"/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0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             (ลงชื่อ).........................................................................กรรมการและเลขานุการ         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96762</xdr:colOff>
      <xdr:row>26</xdr:row>
      <xdr:rowOff>124555</xdr:rowOff>
    </xdr:from>
    <xdr:to>
      <xdr:col>14</xdr:col>
      <xdr:colOff>1008440</xdr:colOff>
      <xdr:row>29</xdr:row>
      <xdr:rowOff>179915</xdr:rowOff>
    </xdr:to>
    <xdr:sp macro="" textlink="">
      <xdr:nvSpPr>
        <xdr:cNvPr id="2" name="TextBox 1"/>
        <xdr:cNvSpPr txBox="1"/>
      </xdr:nvSpPr>
      <xdr:spPr>
        <a:xfrm>
          <a:off x="96762" y="10369222"/>
          <a:ext cx="15061595" cy="870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(ลงชื่อ)..............................................................ประธานกรรมการ                    (ลงชื่อ).........................................................................กรรมการ             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</a:t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5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(ลงชื่อ).........................................................................กรรมการ                (ลงชื่อ).........................................................................กรรมการและเลขานุการ         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3"/>
  <sheetViews>
    <sheetView view="pageBreakPreview" zoomScale="90" zoomScaleNormal="95" zoomScaleSheetLayoutView="90" workbookViewId="0">
      <selection activeCell="G6" sqref="G6:H7"/>
    </sheetView>
  </sheetViews>
  <sheetFormatPr defaultColWidth="9" defaultRowHeight="24.95" customHeight="1" x14ac:dyDescent="0.25"/>
  <cols>
    <col min="1" max="1" width="3" style="1" customWidth="1"/>
    <col min="2" max="2" width="40.25" style="1" customWidth="1"/>
    <col min="3" max="3" width="3.625" style="1" customWidth="1"/>
    <col min="4" max="4" width="6.125" style="1" customWidth="1"/>
    <col min="5" max="5" width="26.25" style="1" bestFit="1" customWidth="1"/>
    <col min="6" max="6" width="32.375" style="1" customWidth="1"/>
    <col min="7" max="7" width="11.125" style="1" bestFit="1" customWidth="1"/>
    <col min="8" max="8" width="12.125" style="1" bestFit="1" customWidth="1"/>
    <col min="9" max="9" width="11.125" style="1" bestFit="1" customWidth="1"/>
    <col min="10" max="10" width="12.125" style="1" bestFit="1" customWidth="1"/>
    <col min="11" max="11" width="11.125" style="1" bestFit="1" customWidth="1"/>
    <col min="12" max="12" width="12.125" style="1" bestFit="1" customWidth="1"/>
    <col min="13" max="13" width="13.375" style="1" customWidth="1"/>
    <col min="14" max="14" width="16.875" style="1" customWidth="1"/>
    <col min="15" max="15" width="15.75" style="1" customWidth="1"/>
    <col min="16" max="16384" width="9" style="1"/>
  </cols>
  <sheetData>
    <row r="1" spans="1:18" ht="21.95" customHeight="1" x14ac:dyDescent="0.35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8" ht="21.95" customHeight="1" x14ac:dyDescent="0.35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8" ht="23.25" customHeight="1" x14ac:dyDescent="0.35">
      <c r="A3" s="98" t="s">
        <v>0</v>
      </c>
      <c r="B3" s="99" t="s">
        <v>7</v>
      </c>
      <c r="C3" s="76" t="s">
        <v>8</v>
      </c>
      <c r="D3" s="100"/>
      <c r="E3" s="99" t="s">
        <v>3</v>
      </c>
      <c r="F3" s="104" t="s">
        <v>4</v>
      </c>
      <c r="G3" s="104"/>
      <c r="H3" s="104"/>
      <c r="I3" s="104"/>
      <c r="J3" s="104"/>
      <c r="K3" s="104"/>
      <c r="L3" s="104"/>
      <c r="M3" s="104"/>
      <c r="N3" s="80" t="s">
        <v>5</v>
      </c>
      <c r="O3" s="105" t="s">
        <v>1</v>
      </c>
    </row>
    <row r="4" spans="1:18" s="4" customFormat="1" ht="15" customHeight="1" x14ac:dyDescent="0.3">
      <c r="A4" s="98"/>
      <c r="B4" s="99"/>
      <c r="C4" s="101"/>
      <c r="D4" s="102"/>
      <c r="E4" s="99"/>
      <c r="F4" s="99" t="s">
        <v>20</v>
      </c>
      <c r="G4" s="76" t="s">
        <v>21</v>
      </c>
      <c r="H4" s="77"/>
      <c r="I4" s="77"/>
      <c r="J4" s="77"/>
      <c r="K4" s="77"/>
      <c r="L4" s="77"/>
      <c r="M4" s="80" t="s">
        <v>22</v>
      </c>
      <c r="N4" s="81"/>
      <c r="O4" s="106"/>
    </row>
    <row r="5" spans="1:18" s="4" customFormat="1" ht="14.25" customHeight="1" x14ac:dyDescent="0.3">
      <c r="A5" s="98"/>
      <c r="B5" s="99"/>
      <c r="C5" s="101"/>
      <c r="D5" s="102"/>
      <c r="E5" s="99"/>
      <c r="F5" s="99"/>
      <c r="G5" s="78"/>
      <c r="H5" s="79"/>
      <c r="I5" s="79"/>
      <c r="J5" s="79"/>
      <c r="K5" s="79"/>
      <c r="L5" s="79"/>
      <c r="M5" s="81"/>
      <c r="N5" s="81"/>
      <c r="O5" s="106"/>
    </row>
    <row r="6" spans="1:18" s="4" customFormat="1" ht="24.95" customHeight="1" x14ac:dyDescent="0.3">
      <c r="A6" s="98"/>
      <c r="B6" s="99"/>
      <c r="C6" s="101"/>
      <c r="D6" s="102"/>
      <c r="E6" s="99"/>
      <c r="F6" s="99"/>
      <c r="G6" s="83" t="s">
        <v>72</v>
      </c>
      <c r="H6" s="84"/>
      <c r="I6" s="83" t="s">
        <v>72</v>
      </c>
      <c r="J6" s="84"/>
      <c r="K6" s="83" t="s">
        <v>72</v>
      </c>
      <c r="L6" s="84"/>
      <c r="M6" s="81"/>
      <c r="N6" s="81"/>
      <c r="O6" s="106"/>
    </row>
    <row r="7" spans="1:18" s="4" customFormat="1" ht="20.25" customHeight="1" x14ac:dyDescent="0.3">
      <c r="A7" s="98"/>
      <c r="B7" s="99"/>
      <c r="C7" s="78"/>
      <c r="D7" s="103"/>
      <c r="E7" s="99"/>
      <c r="F7" s="99"/>
      <c r="G7" s="85"/>
      <c r="H7" s="86"/>
      <c r="I7" s="85"/>
      <c r="J7" s="86"/>
      <c r="K7" s="85"/>
      <c r="L7" s="86"/>
      <c r="M7" s="82"/>
      <c r="N7" s="82"/>
      <c r="O7" s="107"/>
    </row>
    <row r="8" spans="1:18" s="9" customFormat="1" ht="39.75" customHeight="1" x14ac:dyDescent="0.2">
      <c r="A8" s="13">
        <v>1</v>
      </c>
      <c r="B8" s="14"/>
      <c r="C8" s="11"/>
      <c r="D8" s="15"/>
      <c r="E8" s="18"/>
      <c r="F8" s="19"/>
      <c r="G8" s="62" t="s">
        <v>48</v>
      </c>
      <c r="H8" s="62" t="s">
        <v>49</v>
      </c>
      <c r="I8" s="62" t="s">
        <v>48</v>
      </c>
      <c r="J8" s="62" t="s">
        <v>49</v>
      </c>
      <c r="K8" s="62" t="s">
        <v>48</v>
      </c>
      <c r="L8" s="62" t="s">
        <v>49</v>
      </c>
      <c r="M8" s="20"/>
      <c r="N8" s="20"/>
      <c r="O8" s="16"/>
    </row>
    <row r="9" spans="1:18" s="23" customFormat="1" ht="78" customHeight="1" x14ac:dyDescent="0.2">
      <c r="A9" s="17"/>
      <c r="B9" s="35"/>
      <c r="C9" s="36"/>
      <c r="D9" s="37"/>
      <c r="E9" s="38"/>
      <c r="F9" s="64"/>
      <c r="G9" s="45"/>
      <c r="H9" s="45"/>
      <c r="I9" s="45"/>
      <c r="J9" s="45"/>
      <c r="K9" s="45"/>
      <c r="L9" s="45"/>
      <c r="M9" s="51"/>
      <c r="N9" s="39"/>
      <c r="O9" s="40"/>
      <c r="Q9" s="38"/>
      <c r="R9" s="38"/>
    </row>
    <row r="10" spans="1:18" s="23" customFormat="1" ht="22.5" customHeight="1" x14ac:dyDescent="0.2">
      <c r="A10" s="17"/>
      <c r="B10" s="69"/>
      <c r="C10" s="70"/>
      <c r="D10" s="71"/>
      <c r="E10" s="52"/>
      <c r="F10" s="72"/>
      <c r="G10" s="53"/>
      <c r="H10" s="53"/>
      <c r="I10" s="53"/>
      <c r="J10" s="53"/>
      <c r="K10" s="53"/>
      <c r="L10" s="53"/>
      <c r="M10" s="72"/>
      <c r="N10" s="53"/>
      <c r="O10" s="54"/>
      <c r="Q10" s="38"/>
      <c r="R10" s="38"/>
    </row>
    <row r="11" spans="1:18" s="23" customFormat="1" ht="83.25" customHeight="1" x14ac:dyDescent="0.2">
      <c r="A11" s="17"/>
      <c r="B11" s="35"/>
      <c r="C11" s="36"/>
      <c r="D11" s="37"/>
      <c r="E11" s="38"/>
      <c r="F11" s="51"/>
      <c r="G11" s="39"/>
      <c r="H11" s="39"/>
      <c r="I11" s="39"/>
      <c r="J11" s="39"/>
      <c r="K11" s="39"/>
      <c r="L11" s="39"/>
      <c r="M11" s="51"/>
      <c r="N11" s="39"/>
      <c r="O11" s="40"/>
      <c r="Q11" s="44"/>
      <c r="R11" s="44"/>
    </row>
    <row r="12" spans="1:18" s="23" customFormat="1" ht="19.5" x14ac:dyDescent="0.2">
      <c r="A12" s="17"/>
      <c r="B12" s="41"/>
      <c r="C12" s="42"/>
      <c r="D12" s="43"/>
      <c r="E12" s="44"/>
      <c r="F12" s="50"/>
      <c r="G12" s="53"/>
      <c r="H12" s="53"/>
      <c r="I12" s="53"/>
      <c r="J12" s="53"/>
      <c r="K12" s="53"/>
      <c r="L12" s="53"/>
      <c r="M12" s="50"/>
      <c r="N12" s="53"/>
      <c r="O12" s="54"/>
      <c r="Q12" s="52"/>
      <c r="R12" s="44"/>
    </row>
    <row r="13" spans="1:18" s="23" customFormat="1" ht="24.75" customHeight="1" x14ac:dyDescent="0.2">
      <c r="A13" s="17"/>
      <c r="B13" s="41"/>
      <c r="C13" s="42"/>
      <c r="D13" s="43"/>
      <c r="E13" s="44"/>
      <c r="F13" s="50"/>
      <c r="G13" s="53"/>
      <c r="H13" s="53"/>
      <c r="I13" s="53"/>
      <c r="J13" s="53"/>
      <c r="K13" s="53"/>
      <c r="L13" s="53"/>
      <c r="M13" s="50"/>
      <c r="N13" s="53"/>
      <c r="O13" s="54"/>
      <c r="Q13" s="52"/>
      <c r="R13" s="44"/>
    </row>
    <row r="14" spans="1:18" s="23" customFormat="1" ht="19.5" x14ac:dyDescent="0.2">
      <c r="A14" s="17"/>
      <c r="B14" s="41"/>
      <c r="C14" s="42"/>
      <c r="D14" s="43"/>
      <c r="E14" s="44"/>
      <c r="F14" s="64"/>
      <c r="G14" s="53"/>
      <c r="H14" s="53"/>
      <c r="I14" s="53"/>
      <c r="J14" s="53"/>
      <c r="K14" s="53"/>
      <c r="L14" s="53"/>
      <c r="M14" s="50"/>
      <c r="N14" s="53"/>
      <c r="O14" s="54"/>
      <c r="Q14" s="52"/>
      <c r="R14" s="44"/>
    </row>
    <row r="15" spans="1:18" s="23" customFormat="1" ht="24.75" customHeight="1" x14ac:dyDescent="0.2">
      <c r="A15" s="17"/>
      <c r="B15" s="41"/>
      <c r="C15" s="42"/>
      <c r="D15" s="43"/>
      <c r="E15" s="44"/>
      <c r="F15" s="50"/>
      <c r="G15" s="53"/>
      <c r="H15" s="53"/>
      <c r="I15" s="53"/>
      <c r="J15" s="53"/>
      <c r="K15" s="53"/>
      <c r="L15" s="53"/>
      <c r="M15" s="50"/>
      <c r="N15" s="53"/>
      <c r="O15" s="54"/>
      <c r="Q15" s="52"/>
      <c r="R15" s="44"/>
    </row>
    <row r="16" spans="1:18" s="23" customFormat="1" ht="28.5" customHeight="1" x14ac:dyDescent="0.2">
      <c r="A16" s="17"/>
      <c r="B16" s="65"/>
      <c r="C16" s="66"/>
      <c r="D16" s="67"/>
      <c r="E16" s="47"/>
      <c r="F16" s="68"/>
      <c r="G16" s="48"/>
      <c r="H16" s="48"/>
      <c r="I16" s="48"/>
      <c r="J16" s="48"/>
      <c r="K16" s="48"/>
      <c r="L16" s="48"/>
      <c r="M16" s="68"/>
      <c r="N16" s="48"/>
      <c r="O16" s="49"/>
      <c r="Q16" s="47"/>
      <c r="R16" s="58"/>
    </row>
    <row r="17" spans="1:17" s="9" customFormat="1" ht="20.100000000000001" customHeight="1" x14ac:dyDescent="0.2">
      <c r="A17" s="10"/>
      <c r="B17" s="29"/>
      <c r="C17" s="30"/>
      <c r="D17" s="31"/>
      <c r="E17" s="32"/>
      <c r="F17" s="22">
        <v>0</v>
      </c>
      <c r="G17" s="33"/>
      <c r="H17" s="33">
        <f>SUM(H9:H16)</f>
        <v>0</v>
      </c>
      <c r="I17" s="33"/>
      <c r="J17" s="33">
        <f>SUM(J9:J16)</f>
        <v>0</v>
      </c>
      <c r="K17" s="33"/>
      <c r="L17" s="33">
        <f>SUM(L9:L16)</f>
        <v>0</v>
      </c>
      <c r="M17" s="22"/>
      <c r="N17" s="34"/>
      <c r="O17" s="12">
        <f>SUM(O9:O16)</f>
        <v>0</v>
      </c>
    </row>
    <row r="18" spans="1:17" s="2" customFormat="1" ht="24.95" customHeight="1" x14ac:dyDescent="0.2">
      <c r="A18" s="87" t="s">
        <v>2</v>
      </c>
      <c r="B18" s="88"/>
      <c r="C18" s="88"/>
      <c r="D18" s="88"/>
      <c r="E18" s="91"/>
      <c r="F18" s="5"/>
      <c r="G18" s="6"/>
      <c r="H18" s="6"/>
      <c r="I18" s="6"/>
      <c r="J18" s="6"/>
      <c r="K18" s="6"/>
      <c r="L18" s="6"/>
      <c r="M18" s="6"/>
      <c r="N18" s="8" t="s">
        <v>9</v>
      </c>
      <c r="O18" s="7">
        <v>0</v>
      </c>
    </row>
    <row r="19" spans="1:17" s="4" customFormat="1" ht="24.95" customHeight="1" x14ac:dyDescent="0.3">
      <c r="A19" s="89"/>
      <c r="B19" s="90"/>
      <c r="C19" s="90"/>
      <c r="D19" s="90"/>
      <c r="E19" s="92"/>
      <c r="F19" s="93" t="str">
        <f>BAHTTEXT(O19)</f>
        <v>ศูนย์บาทถ้วน</v>
      </c>
      <c r="G19" s="94"/>
      <c r="H19" s="94"/>
      <c r="I19" s="94"/>
      <c r="J19" s="94"/>
      <c r="K19" s="94"/>
      <c r="L19" s="94"/>
      <c r="M19" s="94"/>
      <c r="N19" s="95"/>
      <c r="O19" s="24">
        <f>SUM(O17:O18)</f>
        <v>0</v>
      </c>
      <c r="Q19" s="21">
        <f>SUM(Q9:Q18)</f>
        <v>0</v>
      </c>
    </row>
    <row r="20" spans="1:17" s="4" customFormat="1" ht="4.5" customHeight="1" x14ac:dyDescent="0.3">
      <c r="A20" s="25"/>
      <c r="B20" s="25"/>
      <c r="C20" s="25"/>
      <c r="D20" s="25"/>
      <c r="E20" s="26"/>
      <c r="F20" s="28"/>
      <c r="G20" s="28"/>
      <c r="H20" s="28"/>
      <c r="I20" s="28"/>
      <c r="J20" s="28"/>
      <c r="K20" s="28"/>
      <c r="L20" s="28"/>
      <c r="M20" s="28"/>
      <c r="N20" s="28"/>
      <c r="O20" s="27"/>
    </row>
    <row r="21" spans="1:17" s="73" customFormat="1" ht="15.95" customHeight="1" x14ac:dyDescent="0.25">
      <c r="A21" s="75" t="s">
        <v>68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7" s="73" customFormat="1" ht="15.95" customHeight="1" x14ac:dyDescent="0.25">
      <c r="A22" s="75" t="s">
        <v>14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7" s="73" customFormat="1" ht="15.95" customHeight="1" x14ac:dyDescent="0.25">
      <c r="A23" s="75" t="s">
        <v>15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7" s="73" customFormat="1" ht="15.95" customHeight="1" x14ac:dyDescent="0.25">
      <c r="A24" s="75" t="s">
        <v>16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7" s="73" customFormat="1" ht="15.95" customHeight="1" x14ac:dyDescent="0.25">
      <c r="A25" s="75" t="s">
        <v>17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7" s="73" customFormat="1" ht="15.95" customHeight="1" x14ac:dyDescent="0.25">
      <c r="A26" s="75" t="s">
        <v>69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7" s="4" customFormat="1" ht="21" customHeight="1" x14ac:dyDescent="0.3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7" s="4" customFormat="1" ht="24.95" customHeight="1" x14ac:dyDescent="0.3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7" s="4" customFormat="1" ht="18" customHeight="1" x14ac:dyDescent="0.3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7" s="4" customFormat="1" ht="18.75" customHeight="1" x14ac:dyDescent="0.3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7" s="4" customFormat="1" ht="24.95" customHeight="1" x14ac:dyDescent="0.3">
      <c r="D31" s="4" t="s">
        <v>10</v>
      </c>
    </row>
    <row r="32" spans="1:17" s="3" customFormat="1" ht="24.95" customHeight="1" x14ac:dyDescent="0.2"/>
    <row r="33" s="3" customFormat="1" ht="24.95" customHeight="1" x14ac:dyDescent="0.2"/>
  </sheetData>
  <mergeCells count="24">
    <mergeCell ref="A1:O1"/>
    <mergeCell ref="A2:O2"/>
    <mergeCell ref="A3:A7"/>
    <mergeCell ref="B3:B7"/>
    <mergeCell ref="C3:D7"/>
    <mergeCell ref="E3:E7"/>
    <mergeCell ref="F3:M3"/>
    <mergeCell ref="N3:N7"/>
    <mergeCell ref="O3:O7"/>
    <mergeCell ref="F4:F7"/>
    <mergeCell ref="A26:P26"/>
    <mergeCell ref="G4:L5"/>
    <mergeCell ref="M4:M7"/>
    <mergeCell ref="G6:H7"/>
    <mergeCell ref="I6:J7"/>
    <mergeCell ref="K6:L7"/>
    <mergeCell ref="A18:D19"/>
    <mergeCell ref="E18:E19"/>
    <mergeCell ref="F19:N19"/>
    <mergeCell ref="A21:P21"/>
    <mergeCell ref="A22:P22"/>
    <mergeCell ref="A23:P23"/>
    <mergeCell ref="A24:P24"/>
    <mergeCell ref="A25:P25"/>
  </mergeCells>
  <pageMargins left="0.23622047244094491" right="0.23622047244094491" top="0.59" bottom="0.15748031496062992" header="0.19685039370078741" footer="0.23622047244094491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3"/>
  <sheetViews>
    <sheetView tabSelected="1" view="pageBreakPreview" zoomScale="90" zoomScaleNormal="95" zoomScaleSheetLayoutView="90" workbookViewId="0">
      <selection activeCell="H8" sqref="H8"/>
    </sheetView>
  </sheetViews>
  <sheetFormatPr defaultColWidth="9" defaultRowHeight="24.95" customHeight="1" x14ac:dyDescent="0.25"/>
  <cols>
    <col min="1" max="1" width="3" style="1" customWidth="1"/>
    <col min="2" max="2" width="40.25" style="1" customWidth="1"/>
    <col min="3" max="3" width="3.625" style="1" customWidth="1"/>
    <col min="4" max="4" width="6.125" style="1" customWidth="1"/>
    <col min="5" max="5" width="26.25" style="1" bestFit="1" customWidth="1"/>
    <col min="6" max="6" width="32.375" style="1" customWidth="1"/>
    <col min="7" max="7" width="11.125" style="1" bestFit="1" customWidth="1"/>
    <col min="8" max="8" width="12.125" style="1" bestFit="1" customWidth="1"/>
    <col min="9" max="9" width="11.125" style="1" bestFit="1" customWidth="1"/>
    <col min="10" max="10" width="12.125" style="1" bestFit="1" customWidth="1"/>
    <col min="11" max="11" width="11.125" style="1" bestFit="1" customWidth="1"/>
    <col min="12" max="12" width="12.125" style="1" bestFit="1" customWidth="1"/>
    <col min="13" max="13" width="13.375" style="1" customWidth="1"/>
    <col min="14" max="14" width="16.875" style="1" customWidth="1"/>
    <col min="15" max="15" width="15.75" style="1" customWidth="1"/>
    <col min="16" max="16384" width="9" style="1"/>
  </cols>
  <sheetData>
    <row r="1" spans="1:18" ht="21.95" customHeight="1" x14ac:dyDescent="0.35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8" ht="21.95" customHeight="1" x14ac:dyDescent="0.35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8" ht="23.25" customHeight="1" x14ac:dyDescent="0.35">
      <c r="A3" s="98" t="s">
        <v>0</v>
      </c>
      <c r="B3" s="99" t="s">
        <v>7</v>
      </c>
      <c r="C3" s="76" t="s">
        <v>8</v>
      </c>
      <c r="D3" s="100"/>
      <c r="E3" s="99" t="s">
        <v>3</v>
      </c>
      <c r="F3" s="104" t="s">
        <v>4</v>
      </c>
      <c r="G3" s="104"/>
      <c r="H3" s="104"/>
      <c r="I3" s="104"/>
      <c r="J3" s="104"/>
      <c r="K3" s="104"/>
      <c r="L3" s="104"/>
      <c r="M3" s="104"/>
      <c r="N3" s="80" t="s">
        <v>5</v>
      </c>
      <c r="O3" s="105" t="s">
        <v>1</v>
      </c>
    </row>
    <row r="4" spans="1:18" s="4" customFormat="1" ht="15" customHeight="1" x14ac:dyDescent="0.3">
      <c r="A4" s="98"/>
      <c r="B4" s="99"/>
      <c r="C4" s="101"/>
      <c r="D4" s="102"/>
      <c r="E4" s="99"/>
      <c r="F4" s="99" t="s">
        <v>20</v>
      </c>
      <c r="G4" s="76" t="s">
        <v>21</v>
      </c>
      <c r="H4" s="77"/>
      <c r="I4" s="77"/>
      <c r="J4" s="77"/>
      <c r="K4" s="77"/>
      <c r="L4" s="77"/>
      <c r="M4" s="80" t="s">
        <v>22</v>
      </c>
      <c r="N4" s="81"/>
      <c r="O4" s="106"/>
    </row>
    <row r="5" spans="1:18" s="4" customFormat="1" ht="14.25" customHeight="1" x14ac:dyDescent="0.3">
      <c r="A5" s="98"/>
      <c r="B5" s="99"/>
      <c r="C5" s="101"/>
      <c r="D5" s="102"/>
      <c r="E5" s="99"/>
      <c r="F5" s="99"/>
      <c r="G5" s="78"/>
      <c r="H5" s="79"/>
      <c r="I5" s="79"/>
      <c r="J5" s="79"/>
      <c r="K5" s="79"/>
      <c r="L5" s="79"/>
      <c r="M5" s="81"/>
      <c r="N5" s="81"/>
      <c r="O5" s="106"/>
    </row>
    <row r="6" spans="1:18" s="4" customFormat="1" ht="24.95" customHeight="1" x14ac:dyDescent="0.3">
      <c r="A6" s="98"/>
      <c r="B6" s="99"/>
      <c r="C6" s="101"/>
      <c r="D6" s="102"/>
      <c r="E6" s="99"/>
      <c r="F6" s="99"/>
      <c r="G6" s="83" t="s">
        <v>72</v>
      </c>
      <c r="H6" s="84"/>
      <c r="I6" s="83" t="s">
        <v>72</v>
      </c>
      <c r="J6" s="84"/>
      <c r="K6" s="83" t="s">
        <v>72</v>
      </c>
      <c r="L6" s="84"/>
      <c r="M6" s="81"/>
      <c r="N6" s="81"/>
      <c r="O6" s="106"/>
    </row>
    <row r="7" spans="1:18" s="4" customFormat="1" ht="20.25" customHeight="1" x14ac:dyDescent="0.3">
      <c r="A7" s="98"/>
      <c r="B7" s="99"/>
      <c r="C7" s="78"/>
      <c r="D7" s="103"/>
      <c r="E7" s="99"/>
      <c r="F7" s="99"/>
      <c r="G7" s="85"/>
      <c r="H7" s="86"/>
      <c r="I7" s="85"/>
      <c r="J7" s="86"/>
      <c r="K7" s="85"/>
      <c r="L7" s="86"/>
      <c r="M7" s="82"/>
      <c r="N7" s="82"/>
      <c r="O7" s="107"/>
    </row>
    <row r="8" spans="1:18" s="9" customFormat="1" ht="39.75" customHeight="1" x14ac:dyDescent="0.2">
      <c r="A8" s="13">
        <v>1</v>
      </c>
      <c r="B8" s="14"/>
      <c r="C8" s="11"/>
      <c r="D8" s="15"/>
      <c r="E8" s="18"/>
      <c r="F8" s="19"/>
      <c r="G8" s="62" t="s">
        <v>48</v>
      </c>
      <c r="H8" s="62" t="s">
        <v>49</v>
      </c>
      <c r="I8" s="62" t="s">
        <v>48</v>
      </c>
      <c r="J8" s="62" t="s">
        <v>49</v>
      </c>
      <c r="K8" s="62" t="s">
        <v>48</v>
      </c>
      <c r="L8" s="62" t="s">
        <v>49</v>
      </c>
      <c r="M8" s="20"/>
      <c r="N8" s="20"/>
      <c r="O8" s="16"/>
    </row>
    <row r="9" spans="1:18" s="23" customFormat="1" ht="78" customHeight="1" x14ac:dyDescent="0.2">
      <c r="A9" s="17"/>
      <c r="B9" s="35"/>
      <c r="C9" s="36"/>
      <c r="D9" s="37"/>
      <c r="E9" s="38"/>
      <c r="F9" s="64"/>
      <c r="G9" s="45"/>
      <c r="H9" s="45"/>
      <c r="I9" s="45"/>
      <c r="J9" s="45"/>
      <c r="K9" s="45"/>
      <c r="L9" s="45"/>
      <c r="M9" s="51"/>
      <c r="N9" s="39"/>
      <c r="O9" s="40"/>
      <c r="Q9" s="38"/>
      <c r="R9" s="38"/>
    </row>
    <row r="10" spans="1:18" s="23" customFormat="1" ht="22.5" customHeight="1" x14ac:dyDescent="0.2">
      <c r="A10" s="17"/>
      <c r="B10" s="69"/>
      <c r="C10" s="70"/>
      <c r="D10" s="71"/>
      <c r="E10" s="52"/>
      <c r="F10" s="72"/>
      <c r="G10" s="53"/>
      <c r="H10" s="53"/>
      <c r="I10" s="53"/>
      <c r="J10" s="53"/>
      <c r="K10" s="53"/>
      <c r="L10" s="53"/>
      <c r="M10" s="72"/>
      <c r="N10" s="53"/>
      <c r="O10" s="54"/>
      <c r="Q10" s="38"/>
      <c r="R10" s="38"/>
    </row>
    <row r="11" spans="1:18" s="23" customFormat="1" ht="83.25" customHeight="1" x14ac:dyDescent="0.2">
      <c r="A11" s="17"/>
      <c r="B11" s="35"/>
      <c r="C11" s="36"/>
      <c r="D11" s="37"/>
      <c r="E11" s="38"/>
      <c r="F11" s="51"/>
      <c r="G11" s="39"/>
      <c r="H11" s="39"/>
      <c r="I11" s="39"/>
      <c r="J11" s="39"/>
      <c r="K11" s="39"/>
      <c r="L11" s="39"/>
      <c r="M11" s="51"/>
      <c r="N11" s="39"/>
      <c r="O11" s="40"/>
      <c r="Q11" s="44"/>
      <c r="R11" s="44"/>
    </row>
    <row r="12" spans="1:18" s="23" customFormat="1" ht="19.5" x14ac:dyDescent="0.2">
      <c r="A12" s="17"/>
      <c r="B12" s="41"/>
      <c r="C12" s="42"/>
      <c r="D12" s="43"/>
      <c r="E12" s="44"/>
      <c r="F12" s="50"/>
      <c r="G12" s="53"/>
      <c r="H12" s="53"/>
      <c r="I12" s="53"/>
      <c r="J12" s="53"/>
      <c r="K12" s="53"/>
      <c r="L12" s="53"/>
      <c r="M12" s="50"/>
      <c r="N12" s="53"/>
      <c r="O12" s="54"/>
      <c r="Q12" s="52"/>
      <c r="R12" s="44"/>
    </row>
    <row r="13" spans="1:18" s="23" customFormat="1" ht="24.75" customHeight="1" x14ac:dyDescent="0.2">
      <c r="A13" s="17"/>
      <c r="B13" s="41"/>
      <c r="C13" s="42"/>
      <c r="D13" s="43"/>
      <c r="E13" s="44"/>
      <c r="F13" s="50"/>
      <c r="G13" s="53"/>
      <c r="H13" s="53"/>
      <c r="I13" s="53"/>
      <c r="J13" s="53"/>
      <c r="K13" s="53"/>
      <c r="L13" s="53"/>
      <c r="M13" s="50"/>
      <c r="N13" s="53"/>
      <c r="O13" s="54"/>
      <c r="Q13" s="52"/>
      <c r="R13" s="44"/>
    </row>
    <row r="14" spans="1:18" s="23" customFormat="1" ht="19.5" x14ac:dyDescent="0.2">
      <c r="A14" s="17"/>
      <c r="B14" s="41"/>
      <c r="C14" s="42"/>
      <c r="D14" s="43"/>
      <c r="E14" s="44"/>
      <c r="F14" s="64"/>
      <c r="G14" s="53"/>
      <c r="H14" s="53"/>
      <c r="I14" s="53"/>
      <c r="J14" s="53"/>
      <c r="K14" s="53"/>
      <c r="L14" s="53"/>
      <c r="M14" s="50"/>
      <c r="N14" s="53"/>
      <c r="O14" s="54"/>
      <c r="Q14" s="52"/>
      <c r="R14" s="44"/>
    </row>
    <row r="15" spans="1:18" s="23" customFormat="1" ht="24.75" customHeight="1" x14ac:dyDescent="0.2">
      <c r="A15" s="17"/>
      <c r="B15" s="41"/>
      <c r="C15" s="42"/>
      <c r="D15" s="43"/>
      <c r="E15" s="44"/>
      <c r="F15" s="50"/>
      <c r="G15" s="53"/>
      <c r="H15" s="53"/>
      <c r="I15" s="53"/>
      <c r="J15" s="53"/>
      <c r="K15" s="53"/>
      <c r="L15" s="53"/>
      <c r="M15" s="50"/>
      <c r="N15" s="53"/>
      <c r="O15" s="54"/>
      <c r="Q15" s="52"/>
      <c r="R15" s="44"/>
    </row>
    <row r="16" spans="1:18" s="23" customFormat="1" ht="28.5" customHeight="1" x14ac:dyDescent="0.2">
      <c r="A16" s="17"/>
      <c r="B16" s="65"/>
      <c r="C16" s="66"/>
      <c r="D16" s="67"/>
      <c r="E16" s="47"/>
      <c r="F16" s="68"/>
      <c r="G16" s="48"/>
      <c r="H16" s="48"/>
      <c r="I16" s="48"/>
      <c r="J16" s="48"/>
      <c r="K16" s="48"/>
      <c r="L16" s="48"/>
      <c r="M16" s="68"/>
      <c r="N16" s="48"/>
      <c r="O16" s="49"/>
      <c r="Q16" s="47"/>
      <c r="R16" s="58"/>
    </row>
    <row r="17" spans="1:17" s="9" customFormat="1" ht="20.100000000000001" customHeight="1" x14ac:dyDescent="0.2">
      <c r="A17" s="10"/>
      <c r="B17" s="29"/>
      <c r="C17" s="30"/>
      <c r="D17" s="31"/>
      <c r="E17" s="32"/>
      <c r="F17" s="22">
        <v>0</v>
      </c>
      <c r="G17" s="33"/>
      <c r="H17" s="33">
        <f>SUM(H9:H16)</f>
        <v>0</v>
      </c>
      <c r="I17" s="33"/>
      <c r="J17" s="33">
        <f>SUM(J9:J16)</f>
        <v>0</v>
      </c>
      <c r="K17" s="33"/>
      <c r="L17" s="33">
        <f>SUM(L9:L16)</f>
        <v>0</v>
      </c>
      <c r="M17" s="22"/>
      <c r="N17" s="34"/>
      <c r="O17" s="12">
        <f>SUM(O9:O16)</f>
        <v>0</v>
      </c>
    </row>
    <row r="18" spans="1:17" s="2" customFormat="1" ht="24.95" customHeight="1" x14ac:dyDescent="0.2">
      <c r="A18" s="87" t="s">
        <v>2</v>
      </c>
      <c r="B18" s="88"/>
      <c r="C18" s="88"/>
      <c r="D18" s="88"/>
      <c r="E18" s="91"/>
      <c r="F18" s="5"/>
      <c r="G18" s="6"/>
      <c r="H18" s="6"/>
      <c r="I18" s="6"/>
      <c r="J18" s="6"/>
      <c r="K18" s="6"/>
      <c r="L18" s="6"/>
      <c r="M18" s="6"/>
      <c r="N18" s="8" t="s">
        <v>9</v>
      </c>
      <c r="O18" s="7">
        <v>0</v>
      </c>
    </row>
    <row r="19" spans="1:17" s="4" customFormat="1" ht="24.95" customHeight="1" x14ac:dyDescent="0.3">
      <c r="A19" s="89"/>
      <c r="B19" s="90"/>
      <c r="C19" s="90"/>
      <c r="D19" s="90"/>
      <c r="E19" s="92"/>
      <c r="F19" s="93" t="str">
        <f>BAHTTEXT(O19)</f>
        <v>ศูนย์บาทถ้วน</v>
      </c>
      <c r="G19" s="94"/>
      <c r="H19" s="94"/>
      <c r="I19" s="94"/>
      <c r="J19" s="94"/>
      <c r="K19" s="94"/>
      <c r="L19" s="94"/>
      <c r="M19" s="94"/>
      <c r="N19" s="95"/>
      <c r="O19" s="24">
        <f>SUM(O17:O18)</f>
        <v>0</v>
      </c>
      <c r="Q19" s="21">
        <f>SUM(Q9:Q18)</f>
        <v>0</v>
      </c>
    </row>
    <row r="20" spans="1:17" s="4" customFormat="1" ht="4.5" customHeight="1" x14ac:dyDescent="0.3">
      <c r="A20" s="25"/>
      <c r="B20" s="25"/>
      <c r="C20" s="25"/>
      <c r="D20" s="25"/>
      <c r="E20" s="26"/>
      <c r="F20" s="28"/>
      <c r="G20" s="28"/>
      <c r="H20" s="28"/>
      <c r="I20" s="28"/>
      <c r="J20" s="28"/>
      <c r="K20" s="28"/>
      <c r="L20" s="28"/>
      <c r="M20" s="28"/>
      <c r="N20" s="28"/>
      <c r="O20" s="27"/>
    </row>
    <row r="21" spans="1:17" s="73" customFormat="1" ht="15.95" customHeight="1" x14ac:dyDescent="0.25">
      <c r="A21" s="75" t="s">
        <v>68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7" s="73" customFormat="1" ht="15.95" customHeight="1" x14ac:dyDescent="0.25">
      <c r="A22" s="75" t="s">
        <v>14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7" s="73" customFormat="1" ht="15.95" customHeight="1" x14ac:dyDescent="0.25">
      <c r="A23" s="75" t="s">
        <v>15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7" s="73" customFormat="1" ht="15.95" customHeight="1" x14ac:dyDescent="0.25">
      <c r="A24" s="75" t="s">
        <v>16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7" s="73" customFormat="1" ht="15.95" customHeight="1" x14ac:dyDescent="0.25">
      <c r="A25" s="75" t="s">
        <v>17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7" s="73" customFormat="1" ht="15.95" customHeight="1" x14ac:dyDescent="0.25">
      <c r="A26" s="75" t="s">
        <v>69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7" s="4" customFormat="1" ht="21" customHeight="1" x14ac:dyDescent="0.3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7" s="4" customFormat="1" ht="24.95" customHeight="1" x14ac:dyDescent="0.3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7" s="4" customFormat="1" ht="18" customHeight="1" x14ac:dyDescent="0.3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7" s="4" customFormat="1" ht="18.75" customHeight="1" x14ac:dyDescent="0.3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7" s="4" customFormat="1" ht="24.95" customHeight="1" x14ac:dyDescent="0.3">
      <c r="D31" s="4" t="s">
        <v>10</v>
      </c>
    </row>
    <row r="32" spans="1:17" s="3" customFormat="1" ht="24.95" customHeight="1" x14ac:dyDescent="0.2"/>
    <row r="33" s="3" customFormat="1" ht="24.95" customHeight="1" x14ac:dyDescent="0.2"/>
  </sheetData>
  <mergeCells count="24">
    <mergeCell ref="A1:O1"/>
    <mergeCell ref="A2:O2"/>
    <mergeCell ref="A3:A7"/>
    <mergeCell ref="B3:B7"/>
    <mergeCell ref="C3:D7"/>
    <mergeCell ref="E3:E7"/>
    <mergeCell ref="F3:M3"/>
    <mergeCell ref="N3:N7"/>
    <mergeCell ref="O3:O7"/>
    <mergeCell ref="F4:F7"/>
    <mergeCell ref="A26:P26"/>
    <mergeCell ref="G4:L5"/>
    <mergeCell ref="M4:M7"/>
    <mergeCell ref="G6:H7"/>
    <mergeCell ref="I6:J7"/>
    <mergeCell ref="K6:L7"/>
    <mergeCell ref="A18:D19"/>
    <mergeCell ref="E18:E19"/>
    <mergeCell ref="F19:N19"/>
    <mergeCell ref="A21:P21"/>
    <mergeCell ref="A22:P22"/>
    <mergeCell ref="A23:P23"/>
    <mergeCell ref="A24:P24"/>
    <mergeCell ref="A25:P25"/>
  </mergeCells>
  <pageMargins left="0.23622047244094491" right="0.23622047244094491" top="0.59" bottom="0.15748031496062992" header="0.19685039370078741" footer="0.23622047244094491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3"/>
  <sheetViews>
    <sheetView view="pageBreakPreview" zoomScale="90" zoomScaleNormal="95" zoomScaleSheetLayoutView="90" workbookViewId="0">
      <selection activeCell="H13" sqref="H13"/>
    </sheetView>
  </sheetViews>
  <sheetFormatPr defaultColWidth="9" defaultRowHeight="24.95" customHeight="1" x14ac:dyDescent="0.25"/>
  <cols>
    <col min="1" max="1" width="3.875" style="1" customWidth="1"/>
    <col min="2" max="2" width="29.25" style="1" customWidth="1"/>
    <col min="3" max="3" width="3.625" style="1" customWidth="1"/>
    <col min="4" max="4" width="6.125" style="1" customWidth="1"/>
    <col min="5" max="5" width="13.75" style="1" customWidth="1"/>
    <col min="6" max="6" width="29.875" style="1" customWidth="1"/>
    <col min="7" max="15" width="13.625" style="1" customWidth="1"/>
    <col min="16" max="16" width="14.625" style="1" customWidth="1"/>
    <col min="17" max="17" width="13" style="1" customWidth="1"/>
    <col min="18" max="18" width="15.25" style="1" customWidth="1"/>
    <col min="19" max="16384" width="9" style="1"/>
  </cols>
  <sheetData>
    <row r="1" spans="1:21" ht="21.95" customHeight="1" x14ac:dyDescent="0.35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1" ht="21.95" customHeight="1" x14ac:dyDescent="0.35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21" ht="21.95" customHeight="1" x14ac:dyDescent="0.3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21" ht="24.95" customHeight="1" x14ac:dyDescent="0.35">
      <c r="A4" s="98" t="s">
        <v>0</v>
      </c>
      <c r="B4" s="99" t="s">
        <v>7</v>
      </c>
      <c r="C4" s="76" t="s">
        <v>8</v>
      </c>
      <c r="D4" s="100"/>
      <c r="E4" s="99" t="s">
        <v>3</v>
      </c>
      <c r="F4" s="104" t="s">
        <v>4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80" t="s">
        <v>5</v>
      </c>
      <c r="R4" s="105" t="s">
        <v>1</v>
      </c>
    </row>
    <row r="5" spans="1:21" s="4" customFormat="1" ht="15" customHeight="1" x14ac:dyDescent="0.3">
      <c r="A5" s="98"/>
      <c r="B5" s="99"/>
      <c r="C5" s="101"/>
      <c r="D5" s="102"/>
      <c r="E5" s="99"/>
      <c r="F5" s="99" t="s">
        <v>20</v>
      </c>
      <c r="G5" s="76" t="s">
        <v>21</v>
      </c>
      <c r="H5" s="77"/>
      <c r="I5" s="77"/>
      <c r="J5" s="77"/>
      <c r="K5" s="77"/>
      <c r="L5" s="77"/>
      <c r="M5" s="77"/>
      <c r="N5" s="77"/>
      <c r="O5" s="100"/>
      <c r="P5" s="80" t="s">
        <v>22</v>
      </c>
      <c r="Q5" s="81"/>
      <c r="R5" s="106"/>
    </row>
    <row r="6" spans="1:21" s="4" customFormat="1" ht="14.25" customHeight="1" x14ac:dyDescent="0.3">
      <c r="A6" s="98"/>
      <c r="B6" s="99"/>
      <c r="C6" s="101"/>
      <c r="D6" s="102"/>
      <c r="E6" s="99"/>
      <c r="F6" s="99"/>
      <c r="G6" s="78"/>
      <c r="H6" s="79"/>
      <c r="I6" s="79"/>
      <c r="J6" s="79"/>
      <c r="K6" s="79"/>
      <c r="L6" s="79"/>
      <c r="M6" s="79"/>
      <c r="N6" s="79"/>
      <c r="O6" s="103"/>
      <c r="P6" s="81"/>
      <c r="Q6" s="81"/>
      <c r="R6" s="106"/>
    </row>
    <row r="7" spans="1:21" s="4" customFormat="1" ht="24.95" customHeight="1" x14ac:dyDescent="0.3">
      <c r="A7" s="98"/>
      <c r="B7" s="99"/>
      <c r="C7" s="101"/>
      <c r="D7" s="102"/>
      <c r="E7" s="99"/>
      <c r="F7" s="99"/>
      <c r="G7" s="112" t="s">
        <v>35</v>
      </c>
      <c r="H7" s="108" t="s">
        <v>34</v>
      </c>
      <c r="I7" s="108" t="s">
        <v>36</v>
      </c>
      <c r="J7" s="114" t="s">
        <v>37</v>
      </c>
      <c r="K7" s="112" t="s">
        <v>39</v>
      </c>
      <c r="L7" s="112" t="s">
        <v>38</v>
      </c>
      <c r="M7" s="108" t="s">
        <v>42</v>
      </c>
      <c r="N7" s="112" t="s">
        <v>40</v>
      </c>
      <c r="O7" s="113" t="s">
        <v>41</v>
      </c>
      <c r="P7" s="81"/>
      <c r="Q7" s="81"/>
      <c r="R7" s="106"/>
    </row>
    <row r="8" spans="1:21" s="4" customFormat="1" ht="20.25" customHeight="1" x14ac:dyDescent="0.3">
      <c r="A8" s="98"/>
      <c r="B8" s="99"/>
      <c r="C8" s="78"/>
      <c r="D8" s="103"/>
      <c r="E8" s="99"/>
      <c r="F8" s="99"/>
      <c r="G8" s="112"/>
      <c r="H8" s="109"/>
      <c r="I8" s="109"/>
      <c r="J8" s="115"/>
      <c r="K8" s="112"/>
      <c r="L8" s="112"/>
      <c r="M8" s="109"/>
      <c r="N8" s="112"/>
      <c r="O8" s="113"/>
      <c r="P8" s="82"/>
      <c r="Q8" s="82"/>
      <c r="R8" s="107"/>
    </row>
    <row r="9" spans="1:21" s="9" customFormat="1" ht="49.5" customHeight="1" x14ac:dyDescent="0.2">
      <c r="A9" s="13">
        <v>1</v>
      </c>
      <c r="B9" s="14" t="s">
        <v>26</v>
      </c>
      <c r="C9" s="11">
        <v>1</v>
      </c>
      <c r="D9" s="15" t="s">
        <v>11</v>
      </c>
      <c r="E9" s="18">
        <v>600000</v>
      </c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6"/>
    </row>
    <row r="10" spans="1:21" s="23" customFormat="1" ht="20.100000000000001" customHeight="1" x14ac:dyDescent="0.2">
      <c r="A10" s="17"/>
      <c r="B10" s="35" t="s">
        <v>27</v>
      </c>
      <c r="C10" s="36">
        <v>1</v>
      </c>
      <c r="D10" s="37" t="s">
        <v>11</v>
      </c>
      <c r="E10" s="38"/>
      <c r="F10" s="51" t="s">
        <v>24</v>
      </c>
      <c r="G10" s="45">
        <v>200500</v>
      </c>
      <c r="H10" s="45">
        <v>210700</v>
      </c>
      <c r="I10" s="45">
        <v>251250</v>
      </c>
      <c r="J10" s="45"/>
      <c r="K10" s="45"/>
      <c r="L10" s="45"/>
      <c r="M10" s="45"/>
      <c r="N10" s="45"/>
      <c r="O10" s="45"/>
      <c r="P10" s="51" t="s">
        <v>31</v>
      </c>
      <c r="Q10" s="39">
        <v>200500</v>
      </c>
      <c r="R10" s="40">
        <v>200500</v>
      </c>
      <c r="T10" s="38">
        <v>200000</v>
      </c>
      <c r="U10" s="38">
        <v>200000</v>
      </c>
    </row>
    <row r="11" spans="1:21" s="23" customFormat="1" ht="20.100000000000001" customHeight="1" x14ac:dyDescent="0.2">
      <c r="A11" s="17"/>
      <c r="B11" s="41" t="s">
        <v>28</v>
      </c>
      <c r="C11" s="42">
        <v>1</v>
      </c>
      <c r="D11" s="43" t="s">
        <v>11</v>
      </c>
      <c r="E11" s="44"/>
      <c r="F11" s="50" t="s">
        <v>24</v>
      </c>
      <c r="G11" s="45">
        <v>100190</v>
      </c>
      <c r="H11" s="45">
        <v>127100</v>
      </c>
      <c r="I11" s="45">
        <v>143000</v>
      </c>
      <c r="J11" s="45"/>
      <c r="K11" s="45"/>
      <c r="L11" s="45"/>
      <c r="M11" s="45"/>
      <c r="N11" s="45"/>
      <c r="O11" s="45"/>
      <c r="P11" s="50" t="s">
        <v>31</v>
      </c>
      <c r="Q11" s="45">
        <v>100190</v>
      </c>
      <c r="R11" s="46">
        <v>100190</v>
      </c>
      <c r="T11" s="44">
        <v>100000</v>
      </c>
      <c r="U11" s="44">
        <v>100000</v>
      </c>
    </row>
    <row r="12" spans="1:21" s="23" customFormat="1" ht="22.5" customHeight="1" x14ac:dyDescent="0.2">
      <c r="A12" s="17"/>
      <c r="B12" s="41" t="s">
        <v>45</v>
      </c>
      <c r="C12" s="42">
        <v>1</v>
      </c>
      <c r="D12" s="43" t="s">
        <v>11</v>
      </c>
      <c r="E12" s="38"/>
      <c r="F12" s="50" t="s">
        <v>24</v>
      </c>
      <c r="G12" s="45"/>
      <c r="H12" s="45"/>
      <c r="I12" s="45"/>
      <c r="J12" s="45">
        <v>196000</v>
      </c>
      <c r="K12" s="45">
        <v>198000</v>
      </c>
      <c r="L12" s="45">
        <v>200000</v>
      </c>
      <c r="M12" s="45"/>
      <c r="N12" s="45"/>
      <c r="O12" s="45"/>
      <c r="P12" s="50" t="s">
        <v>31</v>
      </c>
      <c r="Q12" s="45">
        <v>196000</v>
      </c>
      <c r="R12" s="46">
        <v>196000</v>
      </c>
      <c r="T12" s="38">
        <v>196000</v>
      </c>
      <c r="U12" s="38">
        <v>196000</v>
      </c>
    </row>
    <row r="13" spans="1:21" s="23" customFormat="1" ht="78" x14ac:dyDescent="0.2">
      <c r="A13" s="17"/>
      <c r="B13" s="41" t="s">
        <v>23</v>
      </c>
      <c r="C13" s="42">
        <v>3</v>
      </c>
      <c r="D13" s="43" t="s">
        <v>12</v>
      </c>
      <c r="E13" s="44"/>
      <c r="F13" s="50" t="s">
        <v>30</v>
      </c>
      <c r="G13" s="45"/>
      <c r="H13" s="45"/>
      <c r="I13" s="45"/>
      <c r="J13" s="45"/>
      <c r="K13" s="45"/>
      <c r="L13" s="45"/>
      <c r="M13" s="45">
        <v>63000</v>
      </c>
      <c r="N13" s="45">
        <v>66000</v>
      </c>
      <c r="O13" s="45">
        <v>75000</v>
      </c>
      <c r="P13" s="50" t="s">
        <v>31</v>
      </c>
      <c r="Q13" s="45">
        <v>21000</v>
      </c>
      <c r="R13" s="46">
        <v>63000</v>
      </c>
      <c r="T13" s="44">
        <v>63000</v>
      </c>
      <c r="U13" s="44">
        <v>63000</v>
      </c>
    </row>
    <row r="14" spans="1:21" s="23" customFormat="1" ht="65.25" customHeight="1" x14ac:dyDescent="0.2">
      <c r="A14" s="17"/>
      <c r="B14" s="41" t="s">
        <v>44</v>
      </c>
      <c r="C14" s="42">
        <v>1</v>
      </c>
      <c r="D14" s="43" t="s">
        <v>12</v>
      </c>
      <c r="E14" s="44"/>
      <c r="F14" s="50" t="s">
        <v>32</v>
      </c>
      <c r="G14" s="53"/>
      <c r="H14" s="53"/>
      <c r="I14" s="53"/>
      <c r="J14" s="53"/>
      <c r="K14" s="53"/>
      <c r="L14" s="53"/>
      <c r="M14" s="53">
        <v>28000</v>
      </c>
      <c r="N14" s="53">
        <v>30000</v>
      </c>
      <c r="O14" s="53">
        <v>29000</v>
      </c>
      <c r="P14" s="60" t="s">
        <v>33</v>
      </c>
      <c r="Q14" s="53">
        <v>36000</v>
      </c>
      <c r="R14" s="54">
        <v>36000</v>
      </c>
      <c r="T14" s="52"/>
      <c r="U14" s="44">
        <v>36000</v>
      </c>
    </row>
    <row r="15" spans="1:21" s="23" customFormat="1" ht="62.25" customHeight="1" x14ac:dyDescent="0.2">
      <c r="A15" s="17"/>
      <c r="B15" s="55" t="s">
        <v>47</v>
      </c>
      <c r="C15" s="56">
        <v>1</v>
      </c>
      <c r="D15" s="57" t="s">
        <v>46</v>
      </c>
      <c r="E15" s="58"/>
      <c r="F15" s="59" t="s">
        <v>24</v>
      </c>
      <c r="G15" s="48"/>
      <c r="H15" s="48"/>
      <c r="I15" s="48"/>
      <c r="J15" s="48"/>
      <c r="K15" s="48"/>
      <c r="L15" s="48"/>
      <c r="M15" s="48">
        <v>4800</v>
      </c>
      <c r="N15" s="48">
        <v>5000</v>
      </c>
      <c r="O15" s="48">
        <v>5000</v>
      </c>
      <c r="P15" s="61" t="s">
        <v>43</v>
      </c>
      <c r="Q15" s="48">
        <v>4800</v>
      </c>
      <c r="R15" s="49">
        <v>4800</v>
      </c>
      <c r="T15" s="47">
        <v>41000</v>
      </c>
      <c r="U15" s="58">
        <v>5000</v>
      </c>
    </row>
    <row r="16" spans="1:21" s="9" customFormat="1" ht="20.100000000000001" customHeight="1" x14ac:dyDescent="0.2">
      <c r="A16" s="10"/>
      <c r="B16" s="29"/>
      <c r="C16" s="30"/>
      <c r="D16" s="31"/>
      <c r="E16" s="32"/>
      <c r="F16" s="22">
        <v>0</v>
      </c>
      <c r="G16" s="33">
        <f>SUM(G10:G15)</f>
        <v>300690</v>
      </c>
      <c r="H16" s="33">
        <f>SUM(H10:H15)</f>
        <v>337800</v>
      </c>
      <c r="I16" s="33">
        <f>SUM(I10:I15)</f>
        <v>394250</v>
      </c>
      <c r="J16" s="33">
        <f>SUM(J12:J15)</f>
        <v>196000</v>
      </c>
      <c r="K16" s="33">
        <f t="shared" ref="K16:L16" si="0">SUM(K12:K15)</f>
        <v>198000</v>
      </c>
      <c r="L16" s="33">
        <f t="shared" si="0"/>
        <v>200000</v>
      </c>
      <c r="M16" s="33">
        <f>SUM(M13:M15)</f>
        <v>95800</v>
      </c>
      <c r="N16" s="33">
        <f t="shared" ref="N16:O16" si="1">SUM(N13:N15)</f>
        <v>101000</v>
      </c>
      <c r="O16" s="33">
        <f t="shared" si="1"/>
        <v>109000</v>
      </c>
      <c r="P16" s="22"/>
      <c r="Q16" s="34"/>
      <c r="R16" s="12">
        <f>SUM(R10:R15)</f>
        <v>600490</v>
      </c>
    </row>
    <row r="17" spans="1:20" s="2" customFormat="1" ht="24.95" customHeight="1" x14ac:dyDescent="0.2">
      <c r="A17" s="87" t="s">
        <v>2</v>
      </c>
      <c r="B17" s="88"/>
      <c r="C17" s="88"/>
      <c r="D17" s="88"/>
      <c r="E17" s="91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8" t="s">
        <v>9</v>
      </c>
      <c r="R17" s="7">
        <v>0</v>
      </c>
    </row>
    <row r="18" spans="1:20" s="4" customFormat="1" ht="24.95" customHeight="1" x14ac:dyDescent="0.3">
      <c r="A18" s="89"/>
      <c r="B18" s="90"/>
      <c r="C18" s="90"/>
      <c r="D18" s="90"/>
      <c r="E18" s="92"/>
      <c r="F18" s="93" t="str">
        <f>BAHTTEXT(R18)</f>
        <v>หกแสนสี่ร้อยเก้าสิบบาทถ้วน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24">
        <f>SUM(R16:R17)</f>
        <v>600490</v>
      </c>
      <c r="T18" s="21">
        <f>SUM(T10:T17)</f>
        <v>600000</v>
      </c>
    </row>
    <row r="19" spans="1:20" s="4" customFormat="1" ht="7.5" customHeight="1" x14ac:dyDescent="0.3">
      <c r="A19" s="25"/>
      <c r="B19" s="25"/>
      <c r="C19" s="25"/>
      <c r="D19" s="25"/>
      <c r="E19" s="2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7"/>
    </row>
    <row r="20" spans="1:20" s="4" customFormat="1" ht="21" customHeight="1" x14ac:dyDescent="0.3">
      <c r="A20" s="111" t="s">
        <v>13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20" s="4" customFormat="1" ht="21" customHeight="1" x14ac:dyDescent="0.3">
      <c r="A21" s="111" t="s">
        <v>14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20" s="4" customFormat="1" ht="21" customHeight="1" x14ac:dyDescent="0.3">
      <c r="A22" s="111" t="s">
        <v>15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20" s="4" customFormat="1" ht="21" customHeight="1" x14ac:dyDescent="0.3">
      <c r="A23" s="111" t="s">
        <v>16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20" s="4" customFormat="1" ht="21" customHeight="1" x14ac:dyDescent="0.3">
      <c r="A24" s="111" t="s">
        <v>17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20" s="4" customFormat="1" ht="21" customHeight="1" x14ac:dyDescent="0.3">
      <c r="A25" s="111" t="s">
        <v>18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20" s="4" customFormat="1" ht="21" customHeight="1" x14ac:dyDescent="0.3">
      <c r="A26" s="111" t="s">
        <v>19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20" s="4" customFormat="1" ht="12.75" customHeight="1" x14ac:dyDescent="0.3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20" s="4" customFormat="1" ht="24.95" customHeight="1" x14ac:dyDescent="0.3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20" s="4" customFormat="1" ht="24.95" customHeight="1" x14ac:dyDescent="0.3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20" s="4" customFormat="1" ht="24.95" customHeight="1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20" s="4" customFormat="1" ht="24.95" customHeight="1" x14ac:dyDescent="0.3">
      <c r="D31" s="4" t="s">
        <v>10</v>
      </c>
    </row>
    <row r="32" spans="1:20" s="3" customFormat="1" ht="24.95" customHeight="1" x14ac:dyDescent="0.2"/>
    <row r="33" s="3" customFormat="1" ht="24.95" customHeight="1" x14ac:dyDescent="0.2"/>
  </sheetData>
  <mergeCells count="32">
    <mergeCell ref="A21:S21"/>
    <mergeCell ref="A22:S22"/>
    <mergeCell ref="A23:S23"/>
    <mergeCell ref="A24:S24"/>
    <mergeCell ref="A25:S25"/>
    <mergeCell ref="A26:S26"/>
    <mergeCell ref="N7:N8"/>
    <mergeCell ref="O7:O8"/>
    <mergeCell ref="A17:D18"/>
    <mergeCell ref="E17:E18"/>
    <mergeCell ref="F18:Q18"/>
    <mergeCell ref="A20:S20"/>
    <mergeCell ref="F5:F8"/>
    <mergeCell ref="G5:O6"/>
    <mergeCell ref="P5:P8"/>
    <mergeCell ref="G7:G8"/>
    <mergeCell ref="H7:H8"/>
    <mergeCell ref="I7:I8"/>
    <mergeCell ref="J7:J8"/>
    <mergeCell ref="K7:K8"/>
    <mergeCell ref="L7:L8"/>
    <mergeCell ref="M7:M8"/>
    <mergeCell ref="A1:R1"/>
    <mergeCell ref="A2:R2"/>
    <mergeCell ref="A3:R3"/>
    <mergeCell ref="A4:A8"/>
    <mergeCell ref="B4:B8"/>
    <mergeCell ref="C4:D8"/>
    <mergeCell ref="E4:E8"/>
    <mergeCell ref="F4:P4"/>
    <mergeCell ref="Q4:Q8"/>
    <mergeCell ref="R4:R8"/>
  </mergeCells>
  <pageMargins left="0.23622047244094491" right="0.23622047244094491" top="0.35433070866141736" bottom="0.15748031496062992" header="0.19685039370078741" footer="0.23622047244094491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3"/>
  <sheetViews>
    <sheetView view="pageBreakPreview" zoomScale="90" zoomScaleNormal="95" zoomScaleSheetLayoutView="90" workbookViewId="0">
      <selection activeCell="A18" sqref="A18:D19"/>
    </sheetView>
  </sheetViews>
  <sheetFormatPr defaultColWidth="9" defaultRowHeight="24.95" customHeight="1" x14ac:dyDescent="0.25"/>
  <cols>
    <col min="1" max="1" width="3" style="1" customWidth="1"/>
    <col min="2" max="2" width="40.25" style="1" customWidth="1"/>
    <col min="3" max="3" width="3.625" style="1" customWidth="1"/>
    <col min="4" max="4" width="6.125" style="1" customWidth="1"/>
    <col min="5" max="5" width="26.25" style="1" bestFit="1" customWidth="1"/>
    <col min="6" max="6" width="32.375" style="1" customWidth="1"/>
    <col min="7" max="7" width="11.125" style="1" bestFit="1" customWidth="1"/>
    <col min="8" max="8" width="12.125" style="1" bestFit="1" customWidth="1"/>
    <col min="9" max="9" width="11.125" style="1" bestFit="1" customWidth="1"/>
    <col min="10" max="10" width="12.125" style="1" bestFit="1" customWidth="1"/>
    <col min="11" max="11" width="11.125" style="1" bestFit="1" customWidth="1"/>
    <col min="12" max="12" width="12.125" style="1" bestFit="1" customWidth="1"/>
    <col min="13" max="13" width="13.375" style="1" customWidth="1"/>
    <col min="14" max="14" width="16.875" style="1" customWidth="1"/>
    <col min="15" max="15" width="15.75" style="1" customWidth="1"/>
    <col min="16" max="16384" width="9" style="1"/>
  </cols>
  <sheetData>
    <row r="1" spans="1:18" ht="21.95" customHeight="1" x14ac:dyDescent="0.35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8" ht="21.95" customHeight="1" x14ac:dyDescent="0.35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8" ht="23.25" customHeight="1" x14ac:dyDescent="0.35">
      <c r="A3" s="98" t="s">
        <v>0</v>
      </c>
      <c r="B3" s="99" t="s">
        <v>7</v>
      </c>
      <c r="C3" s="76" t="s">
        <v>8</v>
      </c>
      <c r="D3" s="100"/>
      <c r="E3" s="99" t="s">
        <v>3</v>
      </c>
      <c r="F3" s="104" t="s">
        <v>4</v>
      </c>
      <c r="G3" s="104"/>
      <c r="H3" s="104"/>
      <c r="I3" s="104"/>
      <c r="J3" s="104"/>
      <c r="K3" s="104"/>
      <c r="L3" s="104"/>
      <c r="M3" s="104"/>
      <c r="N3" s="80" t="s">
        <v>5</v>
      </c>
      <c r="O3" s="105" t="s">
        <v>1</v>
      </c>
    </row>
    <row r="4" spans="1:18" s="4" customFormat="1" ht="15" customHeight="1" x14ac:dyDescent="0.3">
      <c r="A4" s="98"/>
      <c r="B4" s="99"/>
      <c r="C4" s="101"/>
      <c r="D4" s="102"/>
      <c r="E4" s="99"/>
      <c r="F4" s="99" t="s">
        <v>20</v>
      </c>
      <c r="G4" s="76" t="s">
        <v>21</v>
      </c>
      <c r="H4" s="77"/>
      <c r="I4" s="77"/>
      <c r="J4" s="77"/>
      <c r="K4" s="77"/>
      <c r="L4" s="77"/>
      <c r="M4" s="80" t="s">
        <v>22</v>
      </c>
      <c r="N4" s="81"/>
      <c r="O4" s="106"/>
    </row>
    <row r="5" spans="1:18" s="4" customFormat="1" ht="14.25" customHeight="1" x14ac:dyDescent="0.3">
      <c r="A5" s="98"/>
      <c r="B5" s="99"/>
      <c r="C5" s="101"/>
      <c r="D5" s="102"/>
      <c r="E5" s="99"/>
      <c r="F5" s="99"/>
      <c r="G5" s="78"/>
      <c r="H5" s="79"/>
      <c r="I5" s="79"/>
      <c r="J5" s="79"/>
      <c r="K5" s="79"/>
      <c r="L5" s="79"/>
      <c r="M5" s="81"/>
      <c r="N5" s="81"/>
      <c r="O5" s="106"/>
    </row>
    <row r="6" spans="1:18" s="4" customFormat="1" ht="24.95" customHeight="1" x14ac:dyDescent="0.3">
      <c r="A6" s="98"/>
      <c r="B6" s="99"/>
      <c r="C6" s="101"/>
      <c r="D6" s="102"/>
      <c r="E6" s="99"/>
      <c r="F6" s="99"/>
      <c r="G6" s="83" t="s">
        <v>42</v>
      </c>
      <c r="H6" s="84"/>
      <c r="I6" s="83" t="s">
        <v>53</v>
      </c>
      <c r="J6" s="84"/>
      <c r="K6" s="83" t="s">
        <v>54</v>
      </c>
      <c r="L6" s="84"/>
      <c r="M6" s="81"/>
      <c r="N6" s="81"/>
      <c r="O6" s="106"/>
    </row>
    <row r="7" spans="1:18" s="4" customFormat="1" ht="20.25" customHeight="1" x14ac:dyDescent="0.3">
      <c r="A7" s="98"/>
      <c r="B7" s="99"/>
      <c r="C7" s="78"/>
      <c r="D7" s="103"/>
      <c r="E7" s="99"/>
      <c r="F7" s="99"/>
      <c r="G7" s="85"/>
      <c r="H7" s="86"/>
      <c r="I7" s="85"/>
      <c r="J7" s="86"/>
      <c r="K7" s="85"/>
      <c r="L7" s="86"/>
      <c r="M7" s="82"/>
      <c r="N7" s="82"/>
      <c r="O7" s="107"/>
    </row>
    <row r="8" spans="1:18" s="9" customFormat="1" ht="39.75" customHeight="1" x14ac:dyDescent="0.2">
      <c r="A8" s="13">
        <v>1</v>
      </c>
      <c r="B8" s="14" t="s">
        <v>50</v>
      </c>
      <c r="C8" s="11">
        <v>1</v>
      </c>
      <c r="D8" s="15" t="s">
        <v>11</v>
      </c>
      <c r="E8" s="18">
        <v>540000</v>
      </c>
      <c r="F8" s="19"/>
      <c r="G8" s="62" t="s">
        <v>48</v>
      </c>
      <c r="H8" s="62" t="s">
        <v>49</v>
      </c>
      <c r="I8" s="62" t="s">
        <v>48</v>
      </c>
      <c r="J8" s="62" t="s">
        <v>49</v>
      </c>
      <c r="K8" s="62" t="s">
        <v>48</v>
      </c>
      <c r="L8" s="62" t="s">
        <v>49</v>
      </c>
      <c r="M8" s="20"/>
      <c r="N8" s="20"/>
      <c r="O8" s="16"/>
    </row>
    <row r="9" spans="1:18" s="23" customFormat="1" ht="78" customHeight="1" x14ac:dyDescent="0.2">
      <c r="A9" s="17"/>
      <c r="B9" s="35" t="s">
        <v>51</v>
      </c>
      <c r="C9" s="36">
        <v>20</v>
      </c>
      <c r="D9" s="37" t="s">
        <v>12</v>
      </c>
      <c r="E9" s="38"/>
      <c r="F9" s="64" t="s">
        <v>52</v>
      </c>
      <c r="G9" s="45">
        <v>22000</v>
      </c>
      <c r="H9" s="45">
        <v>440000</v>
      </c>
      <c r="I9" s="45">
        <v>22000</v>
      </c>
      <c r="J9" s="45">
        <v>440000</v>
      </c>
      <c r="K9" s="45">
        <v>22000</v>
      </c>
      <c r="L9" s="45">
        <v>440000</v>
      </c>
      <c r="M9" s="51">
        <v>22000</v>
      </c>
      <c r="N9" s="39">
        <v>22000</v>
      </c>
      <c r="O9" s="40">
        <f>N9*C9</f>
        <v>440000</v>
      </c>
      <c r="Q9" s="38">
        <v>200000</v>
      </c>
      <c r="R9" s="38">
        <v>200000</v>
      </c>
    </row>
    <row r="10" spans="1:18" s="23" customFormat="1" ht="22.5" customHeight="1" x14ac:dyDescent="0.2">
      <c r="A10" s="17"/>
      <c r="B10" s="69" t="s">
        <v>55</v>
      </c>
      <c r="C10" s="70">
        <v>1</v>
      </c>
      <c r="D10" s="71" t="s">
        <v>11</v>
      </c>
      <c r="E10" s="52"/>
      <c r="F10" s="72"/>
      <c r="G10" s="53"/>
      <c r="H10" s="53"/>
      <c r="I10" s="53"/>
      <c r="J10" s="53"/>
      <c r="K10" s="53"/>
      <c r="L10" s="53"/>
      <c r="M10" s="72"/>
      <c r="N10" s="53"/>
      <c r="O10" s="54"/>
      <c r="Q10" s="38">
        <v>196000</v>
      </c>
      <c r="R10" s="38">
        <v>196000</v>
      </c>
    </row>
    <row r="11" spans="1:18" s="23" customFormat="1" ht="83.25" customHeight="1" x14ac:dyDescent="0.2">
      <c r="A11" s="17"/>
      <c r="B11" s="35" t="s">
        <v>62</v>
      </c>
      <c r="C11" s="36">
        <v>1</v>
      </c>
      <c r="D11" s="37" t="s">
        <v>12</v>
      </c>
      <c r="E11" s="38"/>
      <c r="F11" s="51" t="s">
        <v>56</v>
      </c>
      <c r="G11" s="39">
        <v>31000</v>
      </c>
      <c r="H11" s="39">
        <v>31000</v>
      </c>
      <c r="I11" s="39">
        <v>34000</v>
      </c>
      <c r="J11" s="39">
        <v>34000</v>
      </c>
      <c r="K11" s="39">
        <v>33500</v>
      </c>
      <c r="L11" s="39">
        <v>33500</v>
      </c>
      <c r="M11" s="51"/>
      <c r="N11" s="39">
        <v>24000</v>
      </c>
      <c r="O11" s="40">
        <f>N11*C11</f>
        <v>24000</v>
      </c>
      <c r="Q11" s="44">
        <v>63000</v>
      </c>
      <c r="R11" s="44">
        <v>63000</v>
      </c>
    </row>
    <row r="12" spans="1:18" s="23" customFormat="1" ht="78" x14ac:dyDescent="0.2">
      <c r="A12" s="17"/>
      <c r="B12" s="41" t="s">
        <v>63</v>
      </c>
      <c r="C12" s="42">
        <v>8</v>
      </c>
      <c r="D12" s="43" t="s">
        <v>57</v>
      </c>
      <c r="E12" s="44"/>
      <c r="F12" s="50" t="s">
        <v>58</v>
      </c>
      <c r="G12" s="53">
        <v>5000</v>
      </c>
      <c r="H12" s="53">
        <v>40000</v>
      </c>
      <c r="I12" s="53">
        <v>5000</v>
      </c>
      <c r="J12" s="53">
        <v>40000</v>
      </c>
      <c r="K12" s="53">
        <v>5000</v>
      </c>
      <c r="L12" s="53">
        <v>40000</v>
      </c>
      <c r="M12" s="50"/>
      <c r="N12" s="53">
        <v>33000</v>
      </c>
      <c r="O12" s="54">
        <f>N12*C12</f>
        <v>264000</v>
      </c>
      <c r="Q12" s="52"/>
      <c r="R12" s="44">
        <v>36000</v>
      </c>
    </row>
    <row r="13" spans="1:18" s="23" customFormat="1" ht="24.75" customHeight="1" x14ac:dyDescent="0.2">
      <c r="A13" s="17"/>
      <c r="B13" s="41" t="s">
        <v>64</v>
      </c>
      <c r="C13" s="42">
        <v>1</v>
      </c>
      <c r="D13" s="43" t="s">
        <v>59</v>
      </c>
      <c r="E13" s="44"/>
      <c r="F13" s="50" t="s">
        <v>24</v>
      </c>
      <c r="G13" s="53">
        <v>6000</v>
      </c>
      <c r="H13" s="53">
        <v>6000</v>
      </c>
      <c r="I13" s="53">
        <v>6200</v>
      </c>
      <c r="J13" s="53">
        <v>6200</v>
      </c>
      <c r="K13" s="53">
        <v>6000</v>
      </c>
      <c r="L13" s="53">
        <v>6000</v>
      </c>
      <c r="M13" s="50"/>
      <c r="N13" s="53">
        <v>6000</v>
      </c>
      <c r="O13" s="54">
        <v>6000</v>
      </c>
      <c r="Q13" s="52"/>
      <c r="R13" s="44">
        <v>36000</v>
      </c>
    </row>
    <row r="14" spans="1:18" s="23" customFormat="1" ht="78" x14ac:dyDescent="0.2">
      <c r="A14" s="17"/>
      <c r="B14" s="41" t="s">
        <v>65</v>
      </c>
      <c r="C14" s="42">
        <v>1</v>
      </c>
      <c r="D14" s="43" t="s">
        <v>12</v>
      </c>
      <c r="E14" s="44"/>
      <c r="F14" s="64" t="s">
        <v>60</v>
      </c>
      <c r="G14" s="53">
        <v>3000</v>
      </c>
      <c r="H14" s="53">
        <v>3000</v>
      </c>
      <c r="I14" s="53">
        <v>3000</v>
      </c>
      <c r="J14" s="53">
        <v>3000</v>
      </c>
      <c r="K14" s="53">
        <v>4000</v>
      </c>
      <c r="L14" s="53">
        <v>4000</v>
      </c>
      <c r="M14" s="50"/>
      <c r="N14" s="53">
        <v>2800</v>
      </c>
      <c r="O14" s="54">
        <v>2800</v>
      </c>
      <c r="Q14" s="52"/>
      <c r="R14" s="44">
        <v>36000</v>
      </c>
    </row>
    <row r="15" spans="1:18" s="23" customFormat="1" ht="24.75" customHeight="1" x14ac:dyDescent="0.2">
      <c r="A15" s="17"/>
      <c r="B15" s="41" t="s">
        <v>66</v>
      </c>
      <c r="C15" s="42">
        <v>1</v>
      </c>
      <c r="D15" s="43" t="s">
        <v>46</v>
      </c>
      <c r="E15" s="44"/>
      <c r="F15" s="50" t="s">
        <v>24</v>
      </c>
      <c r="G15" s="53">
        <v>4000</v>
      </c>
      <c r="H15" s="53">
        <v>4000</v>
      </c>
      <c r="I15" s="53">
        <v>4500</v>
      </c>
      <c r="J15" s="53">
        <v>4500</v>
      </c>
      <c r="K15" s="53">
        <v>5000</v>
      </c>
      <c r="L15" s="53">
        <v>5000</v>
      </c>
      <c r="M15" s="50"/>
      <c r="N15" s="53">
        <v>4000</v>
      </c>
      <c r="O15" s="54">
        <v>4000</v>
      </c>
      <c r="Q15" s="52"/>
      <c r="R15" s="44">
        <v>36000</v>
      </c>
    </row>
    <row r="16" spans="1:18" s="23" customFormat="1" ht="28.5" customHeight="1" x14ac:dyDescent="0.2">
      <c r="A16" s="17"/>
      <c r="B16" s="65" t="s">
        <v>67</v>
      </c>
      <c r="C16" s="66">
        <v>1</v>
      </c>
      <c r="D16" s="67" t="s">
        <v>61</v>
      </c>
      <c r="E16" s="47"/>
      <c r="F16" s="68" t="s">
        <v>24</v>
      </c>
      <c r="G16" s="48">
        <v>16000</v>
      </c>
      <c r="H16" s="48">
        <v>16000</v>
      </c>
      <c r="I16" s="48">
        <v>16000</v>
      </c>
      <c r="J16" s="48">
        <v>16000</v>
      </c>
      <c r="K16" s="48">
        <v>16000</v>
      </c>
      <c r="L16" s="48">
        <v>16000</v>
      </c>
      <c r="M16" s="68" t="s">
        <v>31</v>
      </c>
      <c r="N16" s="48">
        <v>16000</v>
      </c>
      <c r="O16" s="49">
        <v>16000</v>
      </c>
      <c r="Q16" s="47">
        <v>41000</v>
      </c>
      <c r="R16" s="58">
        <v>5000</v>
      </c>
    </row>
    <row r="17" spans="1:17" s="9" customFormat="1" ht="20.100000000000001" customHeight="1" x14ac:dyDescent="0.2">
      <c r="A17" s="10"/>
      <c r="B17" s="29"/>
      <c r="C17" s="30"/>
      <c r="D17" s="31"/>
      <c r="E17" s="32"/>
      <c r="F17" s="22">
        <v>0</v>
      </c>
      <c r="G17" s="33"/>
      <c r="H17" s="33">
        <f>SUM(H9:H16)</f>
        <v>540000</v>
      </c>
      <c r="I17" s="33"/>
      <c r="J17" s="33">
        <f>SUM(J9:J16)</f>
        <v>543700</v>
      </c>
      <c r="K17" s="33"/>
      <c r="L17" s="33">
        <f>SUM(L9:L16)</f>
        <v>544500</v>
      </c>
      <c r="M17" s="22"/>
      <c r="N17" s="34"/>
      <c r="O17" s="12">
        <f>SUM(O9:O16)</f>
        <v>756800</v>
      </c>
    </row>
    <row r="18" spans="1:17" s="2" customFormat="1" ht="24.95" customHeight="1" x14ac:dyDescent="0.2">
      <c r="A18" s="87" t="s">
        <v>2</v>
      </c>
      <c r="B18" s="88"/>
      <c r="C18" s="88"/>
      <c r="D18" s="88"/>
      <c r="E18" s="91"/>
      <c r="F18" s="5"/>
      <c r="G18" s="6"/>
      <c r="H18" s="6"/>
      <c r="I18" s="6"/>
      <c r="J18" s="6"/>
      <c r="K18" s="6"/>
      <c r="L18" s="6"/>
      <c r="M18" s="6"/>
      <c r="N18" s="8" t="s">
        <v>9</v>
      </c>
      <c r="O18" s="7">
        <v>0</v>
      </c>
    </row>
    <row r="19" spans="1:17" s="4" customFormat="1" ht="24.95" customHeight="1" x14ac:dyDescent="0.3">
      <c r="A19" s="89"/>
      <c r="B19" s="90"/>
      <c r="C19" s="90"/>
      <c r="D19" s="90"/>
      <c r="E19" s="92"/>
      <c r="F19" s="93" t="str">
        <f>BAHTTEXT(O19)</f>
        <v>เจ็ดแสนห้าหมื่นหกพันแปดร้อยบาทถ้วน</v>
      </c>
      <c r="G19" s="94"/>
      <c r="H19" s="94"/>
      <c r="I19" s="94"/>
      <c r="J19" s="94"/>
      <c r="K19" s="94"/>
      <c r="L19" s="94"/>
      <c r="M19" s="94"/>
      <c r="N19" s="95"/>
      <c r="O19" s="24">
        <f>SUM(O17:O18)</f>
        <v>756800</v>
      </c>
      <c r="Q19" s="21">
        <f>SUM(Q9:Q18)</f>
        <v>500000</v>
      </c>
    </row>
    <row r="20" spans="1:17" s="4" customFormat="1" ht="4.5" customHeight="1" x14ac:dyDescent="0.3">
      <c r="A20" s="25"/>
      <c r="B20" s="25"/>
      <c r="C20" s="25"/>
      <c r="D20" s="25"/>
      <c r="E20" s="26"/>
      <c r="F20" s="28"/>
      <c r="G20" s="28"/>
      <c r="H20" s="28"/>
      <c r="I20" s="28"/>
      <c r="J20" s="28"/>
      <c r="K20" s="28"/>
      <c r="L20" s="28"/>
      <c r="M20" s="28"/>
      <c r="N20" s="28"/>
      <c r="O20" s="27"/>
    </row>
    <row r="21" spans="1:17" s="73" customFormat="1" ht="15.95" customHeight="1" x14ac:dyDescent="0.25">
      <c r="A21" s="75" t="s">
        <v>68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7" s="73" customFormat="1" ht="15.95" customHeight="1" x14ac:dyDescent="0.25">
      <c r="A22" s="75" t="s">
        <v>14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7" s="73" customFormat="1" ht="15.95" customHeight="1" x14ac:dyDescent="0.25">
      <c r="A23" s="75" t="s">
        <v>15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7" s="73" customFormat="1" ht="15.95" customHeight="1" x14ac:dyDescent="0.25">
      <c r="A24" s="75" t="s">
        <v>16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7" s="73" customFormat="1" ht="15.95" customHeight="1" x14ac:dyDescent="0.25">
      <c r="A25" s="75" t="s">
        <v>17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7" s="73" customFormat="1" ht="15.95" customHeight="1" x14ac:dyDescent="0.25">
      <c r="A26" s="75" t="s">
        <v>69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7" s="4" customFormat="1" ht="21" customHeight="1" x14ac:dyDescent="0.3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7" s="4" customFormat="1" ht="24.95" customHeight="1" x14ac:dyDescent="0.3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7" s="4" customFormat="1" ht="18" customHeight="1" x14ac:dyDescent="0.3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7" s="4" customFormat="1" ht="18.75" customHeight="1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7" s="4" customFormat="1" ht="24.95" customHeight="1" x14ac:dyDescent="0.3">
      <c r="D31" s="4" t="s">
        <v>10</v>
      </c>
    </row>
    <row r="32" spans="1:17" s="3" customFormat="1" ht="24.95" customHeight="1" x14ac:dyDescent="0.2"/>
    <row r="33" s="3" customFormat="1" ht="24.95" customHeight="1" x14ac:dyDescent="0.2"/>
  </sheetData>
  <mergeCells count="24">
    <mergeCell ref="A26:P26"/>
    <mergeCell ref="G4:L5"/>
    <mergeCell ref="M4:M7"/>
    <mergeCell ref="G6:H7"/>
    <mergeCell ref="I6:J7"/>
    <mergeCell ref="K6:L7"/>
    <mergeCell ref="A18:D19"/>
    <mergeCell ref="E18:E19"/>
    <mergeCell ref="F19:N19"/>
    <mergeCell ref="A21:P21"/>
    <mergeCell ref="A22:P22"/>
    <mergeCell ref="A23:P23"/>
    <mergeCell ref="A24:P24"/>
    <mergeCell ref="A25:P25"/>
    <mergeCell ref="A1:O1"/>
    <mergeCell ref="A2:O2"/>
    <mergeCell ref="A3:A7"/>
    <mergeCell ref="B3:B7"/>
    <mergeCell ref="C3:D7"/>
    <mergeCell ref="E3:E7"/>
    <mergeCell ref="F3:M3"/>
    <mergeCell ref="N3:N7"/>
    <mergeCell ref="O3:O7"/>
    <mergeCell ref="F4:F7"/>
  </mergeCells>
  <pageMargins left="0.23622047244094491" right="0.23622047244094491" top="0.59" bottom="0.15748031496062992" header="0.19685039370078741" footer="0.23622047244094491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แบบฟร์อม</vt:lpstr>
      <vt:lpstr>แบบฟร์อมที่ 1</vt:lpstr>
      <vt:lpstr>ตัวอย่าง</vt:lpstr>
      <vt:lpstr>ตัวอย่างที่ 1</vt:lpstr>
      <vt:lpstr>ตัวอย่าง!Print_Area</vt:lpstr>
      <vt:lpstr>'ตัวอย่างที่ 1'!Print_Area</vt:lpstr>
      <vt:lpstr>แบบฟร์อม!Print_Area</vt:lpstr>
      <vt:lpstr>'แบบฟร์อมที่ 1'!Print_Area</vt:lpstr>
      <vt:lpstr>ตัวอย่าง!Print_Titles</vt:lpstr>
      <vt:lpstr>'ตัวอย่างที่ 1'!Print_Titles</vt:lpstr>
      <vt:lpstr>แบบฟร์อม!Print_Titles</vt:lpstr>
      <vt:lpstr>'แบบฟร์อมที่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ton</cp:lastModifiedBy>
  <cp:lastPrinted>2018-05-09T07:45:49Z</cp:lastPrinted>
  <dcterms:created xsi:type="dcterms:W3CDTF">2014-11-14T05:40:41Z</dcterms:created>
  <dcterms:modified xsi:type="dcterms:W3CDTF">2018-05-09T08:24:13Z</dcterms:modified>
</cp:coreProperties>
</file>