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สถาบันภาษาฯ" sheetId="4" r:id="rId1"/>
  </sheets>
  <definedNames>
    <definedName name="_xlnm.Print_Titles" localSheetId="0">สถาบันภาษาฯ!$1:$3</definedName>
  </definedNames>
  <calcPr calcId="145621"/>
</workbook>
</file>

<file path=xl/calcChain.xml><?xml version="1.0" encoding="utf-8"?>
<calcChain xmlns="http://schemas.openxmlformats.org/spreadsheetml/2006/main">
  <c r="J4" i="4" l="1"/>
  <c r="J31" i="4"/>
  <c r="K31" i="4"/>
  <c r="L31" i="4"/>
  <c r="M31" i="4"/>
  <c r="M41" i="4" s="1"/>
  <c r="M4" i="4" s="1"/>
  <c r="J41" i="4"/>
  <c r="K41" i="4"/>
  <c r="K4" i="4" s="1"/>
</calcChain>
</file>

<file path=xl/sharedStrings.xml><?xml version="1.0" encoding="utf-8"?>
<sst xmlns="http://schemas.openxmlformats.org/spreadsheetml/2006/main" count="150" uniqueCount="97">
  <si>
    <t>-</t>
  </si>
  <si>
    <t>รวม 27 โครงการ เป็นจำนวนเงินทั้งสิ้น</t>
  </si>
  <si>
    <t>แผ่นดิน</t>
  </si>
  <si>
    <t>นางสาวมัลลิกา  พรหมดี</t>
  </si>
  <si>
    <t>โครงกาารชุดครุภัณฑ์ห้องปฏิบัติการศูนย์อาเซียนศึกษา</t>
  </si>
  <si>
    <t>60A55210สภศ12W01</t>
  </si>
  <si>
    <t>ศูนย์อาเซียน</t>
  </si>
  <si>
    <t>นางสาวจินตนา  ลินโพธิ์ศาล</t>
  </si>
  <si>
    <t>โครงการพัฒนาทักษะภาษาอังกฤษเข้าสู่ตลาดแรงงาน</t>
  </si>
  <si>
    <t>60A55209สภศ09W02</t>
  </si>
  <si>
    <t>โครงการเรียนรู้เพื่อนบ้านผ่านภาษา</t>
  </si>
  <si>
    <t>60A55209สภศ09W01</t>
  </si>
  <si>
    <t>ศูนย์ภาษา</t>
  </si>
  <si>
    <t>ว่าที่ร้อยตรีวาทิน  ไชยเทศ</t>
  </si>
  <si>
    <t>โครงการจัดซื้อวัสดุอุปกรณ์และคอมพิวเตอร์ห้องปฎิบัติการ
ทางภาษา 1129</t>
  </si>
  <si>
    <t>60A55209สภศ08W01</t>
  </si>
  <si>
    <t>จัดฝึกอบรม/การจัดนิทรรศการ</t>
  </si>
  <si>
    <t>นายพจนวราภรณ์  เขจรเนตร</t>
  </si>
  <si>
    <t>โครงการวันบูรพาจารย์ 147 ปี พระอาจารย์มั่น ภูริทัตโต</t>
  </si>
  <si>
    <t>60A66113สภศ06W02</t>
  </si>
  <si>
    <t>นางสาวชุติมา  ภูลวรรณ</t>
  </si>
  <si>
    <t>โครงการมหกรรมภูมิปัญญาพื้นบ้าน มูนมังอีสาน</t>
  </si>
  <si>
    <t>60A66113สภศ06W01</t>
  </si>
  <si>
    <t>การอนุรักษ์วัฒนธรรมท้องถิ่น</t>
  </si>
  <si>
    <t>นายศราวุธ  ปัญญาสาร</t>
  </si>
  <si>
    <t>โครงการประกวดแข่งขันทักษะภาษาอาเซียน 
(ASEAN Language Edutainment Festival)</t>
  </si>
  <si>
    <t>60A55210สภศ05W01</t>
  </si>
  <si>
    <t>งานวิเทศสัมพันธ์</t>
  </si>
  <si>
    <t>นายเกรียงสิทธิ์  ไชยเทศ</t>
  </si>
  <si>
    <t>โครงการค่ายอนุรักษ์ศิลปะและวัฒนธรรม</t>
  </si>
  <si>
    <t>60A66114สภศ04W09</t>
  </si>
  <si>
    <t>โครงการมาฆบูชาเสวนา</t>
  </si>
  <si>
    <t>60A66114สภศ04W08</t>
  </si>
  <si>
    <t>โครงการลอยพระประทีปสิบสองเพ็งไทสกล ประจำปี 2559</t>
  </si>
  <si>
    <t>60A66114สภศ04W07</t>
  </si>
  <si>
    <t>นายอัศวิน  จันทร์ส่อง</t>
  </si>
  <si>
    <t>โครงการสัปดาห์วันวิสาขบูชา</t>
  </si>
  <si>
    <t>60A66114สภศ04W06</t>
  </si>
  <si>
    <t>โครงการสืบสานประเพณีออกพรรษาแห่ปราสาทผึ้ง</t>
  </si>
  <si>
    <t>60A66114สภศ04W05</t>
  </si>
  <si>
    <t>โครงการสืบสานประเพณีสงกรานต์และวันผู้สูงอายุ</t>
  </si>
  <si>
    <t>60A66114สภศ04W04</t>
  </si>
  <si>
    <t>โครงการสืบสานประเพณีวันเข้าพรรษา</t>
  </si>
  <si>
    <t>60A66114สภศ04W03</t>
  </si>
  <si>
    <t>โครงการเวียนเทียนไหว้พระวันอาสาฬหบูชา</t>
  </si>
  <si>
    <t>60A66114สภศ04W02</t>
  </si>
  <si>
    <t>โครงการนมัสการหลวงพ่อองค์แสน</t>
  </si>
  <si>
    <t>60A66114สภศ04W01</t>
  </si>
  <si>
    <t>โครงการอบรมเชิงปฏิบัติการภูมิปัญญาท้องถิ่นสำหรับนักศึกษา</t>
  </si>
  <si>
    <t>60A66113สภศ04W02</t>
  </si>
  <si>
    <t>นางสาวกนกพร  นวลอึ่ง</t>
  </si>
  <si>
    <t>โครงการอบรมเชิงปฏิบัติการสาธิตและฝึกปฏิบัติการนุ่งซิ่น</t>
  </si>
  <si>
    <t>60A66113สภศ04W01</t>
  </si>
  <si>
    <t>งานอนุรักษ์ส่งเสริมเผยแพร่ศิลปวัฒนธรรมและศิลปกรรมท้องถิ่น</t>
  </si>
  <si>
    <t>โครงการหอวัฒนธรรมมีชีวิต</t>
  </si>
  <si>
    <t>60A66113สภศ03W01</t>
  </si>
  <si>
    <t>งานศึกษาค้นคว้าและวิจัยทางวัฒนธรรม</t>
  </si>
  <si>
    <t>ดร.สพสันติ์  เพชรคำ</t>
  </si>
  <si>
    <t>โครงการค่าใช้จ่ายโครงการพัฒนาสมรรถนะภาษาอังกฤษ
สำหรับนักศึกษา</t>
  </si>
  <si>
    <t>60A55311สภศ02W02</t>
  </si>
  <si>
    <t>นายเกษม  บุตรดี</t>
  </si>
  <si>
    <t>โครงการค่าใช้จ่ายโครงการพัฒนาสมรรถนะภาษาอังกฤษสำหรับ
ครู คณาจารย์และบุคลากรทางการศึกษา</t>
  </si>
  <si>
    <t>60A55311สภศ02W01</t>
  </si>
  <si>
    <t>นางอรทัย  ไชยหงษ์</t>
  </si>
  <si>
    <t>โครงการอบรมและจัดสอบ IELTS</t>
  </si>
  <si>
    <t>60A55210สภศ02W04</t>
  </si>
  <si>
    <t>โครงการจัดซื้อหนังสือ สื่อการเรียนการสอนภาษาต่างประเทศ</t>
  </si>
  <si>
    <t>60A55210สภศ02W03</t>
  </si>
  <si>
    <t>นางสาวสุภาณี  เล่าสุอังกูร</t>
  </si>
  <si>
    <t>โครงการอบรมภาษาอังกฤษสำหรับบุคลากรภายในสู่อาเซียน</t>
  </si>
  <si>
    <t>60A55210สภศ02W02</t>
  </si>
  <si>
    <t>โครงการอบรมและจัดสอบภาษาจีนเพื่อวัดระดับความรู้ HSK</t>
  </si>
  <si>
    <t>60A55210สภศ02W01</t>
  </si>
  <si>
    <t>นางสุภาวดี  สามาทอง</t>
  </si>
  <si>
    <t>โครงการบริหารจัดการสำนักงาน งานศึกษาและฝึกอบรมทางภาษา</t>
  </si>
  <si>
    <t>60A55209สภศ02W01</t>
  </si>
  <si>
    <t>งานศึกษาและฝึกอบรมทางภาษา</t>
  </si>
  <si>
    <t>นางญาตาวี  ไชยมาตย์</t>
  </si>
  <si>
    <t>โครงการพัฒนางานประกันคุณภาพการศึกษา สถาบันภาษา 
ศิลปะและวัฒนธรรม</t>
  </si>
  <si>
    <t>60A55210สภศ01W01</t>
  </si>
  <si>
    <t>งานบริหารทั่วไป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</si>
  <si>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 xml:space="preserve"> รวมทั้งหมด 27 โครงการ</t>
    </r>
  </si>
  <si>
    <t>รวม</t>
  </si>
  <si>
    <t>ค่าวัสดุ</t>
  </si>
  <si>
    <t>ค่าใช้สอย</t>
  </si>
  <si>
    <t>ค่าตอบแทน</t>
  </si>
  <si>
    <t>งบรายจ่ายอื่น</t>
  </si>
  <si>
    <t>ค่าครุภัณฑ์</t>
  </si>
  <si>
    <t>งบอุดหนุน</t>
  </si>
  <si>
    <t>งบลงทุน</t>
  </si>
  <si>
    <t>งบประมาณ</t>
  </si>
  <si>
    <t>รวมงบประมาณ</t>
  </si>
  <si>
    <t>หมวดรายจ่าย</t>
  </si>
  <si>
    <t>แหล่ง</t>
  </si>
  <si>
    <t>ผู้รับผิดชอบ</t>
  </si>
  <si>
    <t>ชื่อโครงการ</t>
  </si>
  <si>
    <t>รหัสโครงการ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</si>
</sst>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B4E7E7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8D69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165" fontId="2" fillId="0" borderId="0" xfId="2" applyNumberFormat="1" applyFont="1"/>
    <xf numFmtId="165" fontId="3" fillId="2" borderId="1" xfId="2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165" fontId="2" fillId="0" borderId="1" xfId="2" applyNumberFormat="1" applyFont="1" applyBorder="1" applyAlignment="1">
      <alignment horizontal="righ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165" fontId="3" fillId="3" borderId="1" xfId="2" applyNumberFormat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 wrapText="1"/>
    </xf>
    <xf numFmtId="0" fontId="3" fillId="3" borderId="4" xfId="1" applyFont="1" applyFill="1" applyBorder="1" applyAlignment="1">
      <alignment vertical="top" wrapText="1"/>
    </xf>
    <xf numFmtId="165" fontId="3" fillId="4" borderId="1" xfId="2" applyNumberFormat="1" applyFont="1" applyFill="1" applyBorder="1" applyAlignment="1">
      <alignment wrapText="1"/>
    </xf>
    <xf numFmtId="165" fontId="3" fillId="4" borderId="1" xfId="2" applyNumberFormat="1" applyFont="1" applyFill="1" applyBorder="1" applyAlignment="1">
      <alignment horizontal="center" wrapText="1"/>
    </xf>
    <xf numFmtId="0" fontId="3" fillId="4" borderId="2" xfId="1" applyFont="1" applyFill="1" applyBorder="1" applyAlignment="1">
      <alignment wrapText="1"/>
    </xf>
    <xf numFmtId="0" fontId="3" fillId="4" borderId="3" xfId="1" applyFont="1" applyFill="1" applyBorder="1" applyAlignment="1">
      <alignment wrapText="1"/>
    </xf>
    <xf numFmtId="0" fontId="3" fillId="4" borderId="4" xfId="1" applyFont="1" applyFill="1" applyBorder="1" applyAlignment="1">
      <alignment wrapText="1"/>
    </xf>
    <xf numFmtId="165" fontId="3" fillId="4" borderId="5" xfId="2" applyNumberFormat="1" applyFont="1" applyFill="1" applyBorder="1" applyAlignment="1">
      <alignment horizontal="center" vertical="center" wrapText="1"/>
    </xf>
    <xf numFmtId="165" fontId="3" fillId="5" borderId="1" xfId="2" applyNumberFormat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165" fontId="3" fillId="4" borderId="6" xfId="2" applyNumberFormat="1" applyFont="1" applyFill="1" applyBorder="1" applyAlignment="1">
      <alignment horizontal="center" vertical="center" wrapText="1"/>
    </xf>
    <xf numFmtId="165" fontId="3" fillId="6" borderId="2" xfId="2" applyNumberFormat="1" applyFont="1" applyFill="1" applyBorder="1" applyAlignment="1">
      <alignment horizontal="center" vertical="center" wrapText="1"/>
    </xf>
    <xf numFmtId="165" fontId="3" fillId="6" borderId="3" xfId="2" applyNumberFormat="1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165" fontId="3" fillId="4" borderId="7" xfId="2" applyNumberFormat="1" applyFont="1" applyFill="1" applyBorder="1" applyAlignment="1">
      <alignment horizontal="center" vertical="center" wrapText="1"/>
    </xf>
    <xf numFmtId="165" fontId="3" fillId="4" borderId="2" xfId="2" applyNumberFormat="1" applyFont="1" applyFill="1" applyBorder="1" applyAlignment="1">
      <alignment horizontal="center" vertical="center" wrapText="1"/>
    </xf>
    <xf numFmtId="165" fontId="3" fillId="4" borderId="3" xfId="2" applyNumberFormat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1"/>
  <sheetViews>
    <sheetView tabSelected="1" view="pageBreakPreview" topLeftCell="A34" zoomScaleNormal="100" zoomScaleSheetLayoutView="100" workbookViewId="0">
      <selection activeCell="F43" sqref="F43"/>
    </sheetView>
  </sheetViews>
  <sheetFormatPr defaultColWidth="9" defaultRowHeight="18.75"/>
  <cols>
    <col min="1" max="1" width="15.7109375" style="1" bestFit="1" customWidth="1"/>
    <col min="2" max="2" width="42.42578125" style="1" customWidth="1"/>
    <col min="3" max="3" width="19" style="1" bestFit="1" customWidth="1"/>
    <col min="4" max="4" width="8.28515625" style="1" bestFit="1" customWidth="1"/>
    <col min="5" max="5" width="8.42578125" style="2" bestFit="1" customWidth="1"/>
    <col min="6" max="6" width="9" style="2" bestFit="1" customWidth="1"/>
    <col min="7" max="8" width="7.5703125" style="2" bestFit="1" customWidth="1"/>
    <col min="9" max="9" width="10" style="2" bestFit="1" customWidth="1"/>
    <col min="10" max="10" width="9" style="2" bestFit="1" customWidth="1"/>
    <col min="11" max="11" width="8.85546875" style="2" bestFit="1" customWidth="1"/>
    <col min="12" max="12" width="7.85546875" style="2" bestFit="1" customWidth="1"/>
    <col min="13" max="13" width="8.85546875" style="2" bestFit="1" customWidth="1"/>
    <col min="14" max="14" width="11.42578125" style="2" bestFit="1" customWidth="1"/>
    <col min="15" max="16384" width="9" style="1"/>
  </cols>
  <sheetData>
    <row r="1" spans="1:14">
      <c r="A1" s="34" t="s">
        <v>96</v>
      </c>
      <c r="B1" s="34" t="s">
        <v>95</v>
      </c>
      <c r="C1" s="34" t="s">
        <v>94</v>
      </c>
      <c r="D1" s="33" t="s">
        <v>93</v>
      </c>
      <c r="E1" s="32" t="s">
        <v>92</v>
      </c>
      <c r="F1" s="32"/>
      <c r="G1" s="32"/>
      <c r="H1" s="32"/>
      <c r="I1" s="32"/>
      <c r="J1" s="32"/>
      <c r="K1" s="32"/>
      <c r="L1" s="32"/>
      <c r="M1" s="31"/>
      <c r="N1" s="30" t="s">
        <v>91</v>
      </c>
    </row>
    <row r="2" spans="1:14" ht="37.5">
      <c r="A2" s="29"/>
      <c r="B2" s="29"/>
      <c r="C2" s="29"/>
      <c r="D2" s="28" t="s">
        <v>90</v>
      </c>
      <c r="E2" s="27" t="s">
        <v>89</v>
      </c>
      <c r="F2" s="25" t="s">
        <v>88</v>
      </c>
      <c r="G2" s="25"/>
      <c r="H2" s="24"/>
      <c r="I2" s="26" t="s">
        <v>86</v>
      </c>
      <c r="J2" s="25"/>
      <c r="K2" s="25"/>
      <c r="L2" s="25"/>
      <c r="M2" s="24"/>
      <c r="N2" s="23"/>
    </row>
    <row r="3" spans="1:14" ht="56.25">
      <c r="A3" s="22"/>
      <c r="B3" s="22"/>
      <c r="C3" s="22"/>
      <c r="D3" s="21"/>
      <c r="E3" s="20" t="s">
        <v>87</v>
      </c>
      <c r="F3" s="20" t="s">
        <v>85</v>
      </c>
      <c r="G3" s="20" t="s">
        <v>84</v>
      </c>
      <c r="H3" s="20" t="s">
        <v>82</v>
      </c>
      <c r="I3" s="20" t="s">
        <v>86</v>
      </c>
      <c r="J3" s="20" t="s">
        <v>85</v>
      </c>
      <c r="K3" s="20" t="s">
        <v>84</v>
      </c>
      <c r="L3" s="20" t="s">
        <v>83</v>
      </c>
      <c r="M3" s="20" t="s">
        <v>82</v>
      </c>
      <c r="N3" s="19"/>
    </row>
    <row r="4" spans="1:14">
      <c r="A4" s="18" t="s">
        <v>81</v>
      </c>
      <c r="B4" s="17"/>
      <c r="C4" s="17"/>
      <c r="D4" s="16"/>
      <c r="E4" s="14">
        <v>250000</v>
      </c>
      <c r="F4" s="15" t="s">
        <v>0</v>
      </c>
      <c r="G4" s="15" t="s">
        <v>0</v>
      </c>
      <c r="H4" s="15" t="s">
        <v>0</v>
      </c>
      <c r="I4" s="14">
        <v>1796000</v>
      </c>
      <c r="J4" s="14">
        <f>J41</f>
        <v>280025</v>
      </c>
      <c r="K4" s="14">
        <f>K41</f>
        <v>1063085</v>
      </c>
      <c r="L4" s="14">
        <v>501890</v>
      </c>
      <c r="M4" s="14">
        <f>M41</f>
        <v>3551000</v>
      </c>
      <c r="N4" s="14">
        <v>3891000</v>
      </c>
    </row>
    <row r="5" spans="1:14">
      <c r="A5" s="13" t="s">
        <v>80</v>
      </c>
      <c r="B5" s="12"/>
      <c r="C5" s="12"/>
      <c r="D5" s="11"/>
      <c r="E5" s="10">
        <v>0</v>
      </c>
      <c r="F5" s="10">
        <v>0</v>
      </c>
      <c r="G5" s="10">
        <v>0</v>
      </c>
      <c r="H5" s="10">
        <v>0</v>
      </c>
      <c r="I5" s="10">
        <v>35000</v>
      </c>
      <c r="J5" s="10">
        <v>0</v>
      </c>
      <c r="K5" s="10">
        <v>0</v>
      </c>
      <c r="L5" s="10">
        <v>0</v>
      </c>
      <c r="M5" s="10">
        <v>35000</v>
      </c>
      <c r="N5" s="10">
        <v>35000</v>
      </c>
    </row>
    <row r="6" spans="1:14" ht="56.25">
      <c r="A6" s="8" t="s">
        <v>79</v>
      </c>
      <c r="B6" s="9" t="s">
        <v>78</v>
      </c>
      <c r="C6" s="9" t="s">
        <v>77</v>
      </c>
      <c r="D6" s="8" t="s">
        <v>2</v>
      </c>
      <c r="E6" s="7">
        <v>0</v>
      </c>
      <c r="F6" s="7">
        <v>0</v>
      </c>
      <c r="G6" s="7">
        <v>0</v>
      </c>
      <c r="H6" s="7">
        <v>0</v>
      </c>
      <c r="I6" s="7">
        <v>35000</v>
      </c>
      <c r="J6" s="7">
        <v>0</v>
      </c>
      <c r="K6" s="7">
        <v>0</v>
      </c>
      <c r="L6" s="7">
        <v>0</v>
      </c>
      <c r="M6" s="7">
        <v>35000</v>
      </c>
      <c r="N6" s="7">
        <v>35000</v>
      </c>
    </row>
    <row r="7" spans="1:14">
      <c r="A7" s="13" t="s">
        <v>76</v>
      </c>
      <c r="B7" s="12"/>
      <c r="C7" s="12"/>
      <c r="D7" s="11"/>
      <c r="E7" s="10">
        <v>0</v>
      </c>
      <c r="F7" s="10">
        <v>0</v>
      </c>
      <c r="G7" s="10">
        <v>0</v>
      </c>
      <c r="H7" s="10">
        <v>0</v>
      </c>
      <c r="I7" s="10">
        <v>1761000</v>
      </c>
      <c r="J7" s="10">
        <v>46000</v>
      </c>
      <c r="K7" s="10">
        <v>244310</v>
      </c>
      <c r="L7" s="10">
        <v>402650</v>
      </c>
      <c r="M7" s="10">
        <v>2453960</v>
      </c>
      <c r="N7" s="10">
        <v>2453960</v>
      </c>
    </row>
    <row r="8" spans="1:14" ht="37.5">
      <c r="A8" s="8" t="s">
        <v>75</v>
      </c>
      <c r="B8" s="9" t="s">
        <v>74</v>
      </c>
      <c r="C8" s="9" t="s">
        <v>73</v>
      </c>
      <c r="D8" s="8" t="s">
        <v>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62000</v>
      </c>
      <c r="L8" s="7">
        <v>270760</v>
      </c>
      <c r="M8" s="7">
        <v>332760</v>
      </c>
      <c r="N8" s="7">
        <v>332760</v>
      </c>
    </row>
    <row r="9" spans="1:14" ht="37.5">
      <c r="A9" s="8" t="s">
        <v>72</v>
      </c>
      <c r="B9" s="9" t="s">
        <v>71</v>
      </c>
      <c r="C9" s="9" t="s">
        <v>63</v>
      </c>
      <c r="D9" s="8" t="s">
        <v>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17500</v>
      </c>
      <c r="K9" s="7">
        <v>22230</v>
      </c>
      <c r="L9" s="7">
        <v>11970</v>
      </c>
      <c r="M9" s="7">
        <v>51700</v>
      </c>
      <c r="N9" s="7">
        <v>51700</v>
      </c>
    </row>
    <row r="10" spans="1:14" ht="37.5">
      <c r="A10" s="8" t="s">
        <v>70</v>
      </c>
      <c r="B10" s="9" t="s">
        <v>69</v>
      </c>
      <c r="C10" s="9" t="s">
        <v>68</v>
      </c>
      <c r="D10" s="8" t="s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8000</v>
      </c>
      <c r="K10" s="7">
        <v>38000</v>
      </c>
      <c r="L10" s="7">
        <v>4000</v>
      </c>
      <c r="M10" s="7">
        <v>50000</v>
      </c>
      <c r="N10" s="7">
        <v>50000</v>
      </c>
    </row>
    <row r="11" spans="1:14" ht="37.5">
      <c r="A11" s="8" t="s">
        <v>67</v>
      </c>
      <c r="B11" s="9" t="s">
        <v>66</v>
      </c>
      <c r="C11" s="9" t="s">
        <v>63</v>
      </c>
      <c r="D11" s="8" t="s">
        <v>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11840</v>
      </c>
      <c r="L11" s="7">
        <v>108160</v>
      </c>
      <c r="M11" s="7">
        <v>120000</v>
      </c>
      <c r="N11" s="7">
        <v>120000</v>
      </c>
    </row>
    <row r="12" spans="1:14" ht="37.5">
      <c r="A12" s="8" t="s">
        <v>65</v>
      </c>
      <c r="B12" s="9" t="s">
        <v>64</v>
      </c>
      <c r="C12" s="9" t="s">
        <v>63</v>
      </c>
      <c r="D12" s="8" t="s">
        <v>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20500</v>
      </c>
      <c r="K12" s="7">
        <v>110240</v>
      </c>
      <c r="L12" s="7">
        <v>7760</v>
      </c>
      <c r="M12" s="7">
        <v>138500</v>
      </c>
      <c r="N12" s="7">
        <v>138500</v>
      </c>
    </row>
    <row r="13" spans="1:14" ht="56.25">
      <c r="A13" s="8" t="s">
        <v>62</v>
      </c>
      <c r="B13" s="9" t="s">
        <v>61</v>
      </c>
      <c r="C13" s="9" t="s">
        <v>60</v>
      </c>
      <c r="D13" s="8" t="s">
        <v>2</v>
      </c>
      <c r="E13" s="7">
        <v>0</v>
      </c>
      <c r="F13" s="7">
        <v>0</v>
      </c>
      <c r="G13" s="7">
        <v>0</v>
      </c>
      <c r="H13" s="7">
        <v>0</v>
      </c>
      <c r="I13" s="7">
        <v>761000</v>
      </c>
      <c r="J13" s="7">
        <v>0</v>
      </c>
      <c r="K13" s="7">
        <v>0</v>
      </c>
      <c r="L13" s="7">
        <v>0</v>
      </c>
      <c r="M13" s="7">
        <v>761000</v>
      </c>
      <c r="N13" s="7">
        <v>761000</v>
      </c>
    </row>
    <row r="14" spans="1:14" ht="37.5">
      <c r="A14" s="8" t="s">
        <v>59</v>
      </c>
      <c r="B14" s="9" t="s">
        <v>58</v>
      </c>
      <c r="C14" s="9" t="s">
        <v>57</v>
      </c>
      <c r="D14" s="8" t="s">
        <v>2</v>
      </c>
      <c r="E14" s="7">
        <v>0</v>
      </c>
      <c r="F14" s="7">
        <v>0</v>
      </c>
      <c r="G14" s="7">
        <v>0</v>
      </c>
      <c r="H14" s="7">
        <v>0</v>
      </c>
      <c r="I14" s="7">
        <v>1000000</v>
      </c>
      <c r="J14" s="7">
        <v>0</v>
      </c>
      <c r="K14" s="7">
        <v>0</v>
      </c>
      <c r="L14" s="7">
        <v>0</v>
      </c>
      <c r="M14" s="7">
        <v>1000000</v>
      </c>
      <c r="N14" s="7">
        <v>1000000</v>
      </c>
    </row>
    <row r="15" spans="1:14">
      <c r="A15" s="13" t="s">
        <v>56</v>
      </c>
      <c r="B15" s="12"/>
      <c r="C15" s="12"/>
      <c r="D15" s="11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250000</v>
      </c>
      <c r="L15" s="10">
        <v>0</v>
      </c>
      <c r="M15" s="10">
        <v>250000</v>
      </c>
      <c r="N15" s="10">
        <v>250000</v>
      </c>
    </row>
    <row r="16" spans="1:14" ht="37.5">
      <c r="A16" s="8" t="s">
        <v>55</v>
      </c>
      <c r="B16" s="9" t="s">
        <v>54</v>
      </c>
      <c r="C16" s="9" t="s">
        <v>20</v>
      </c>
      <c r="D16" s="8" t="s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250000</v>
      </c>
      <c r="L16" s="7">
        <v>0</v>
      </c>
      <c r="M16" s="7">
        <v>250000</v>
      </c>
      <c r="N16" s="7">
        <v>250000</v>
      </c>
    </row>
    <row r="17" spans="1:14">
      <c r="A17" s="13" t="s">
        <v>53</v>
      </c>
      <c r="B17" s="12"/>
      <c r="C17" s="12"/>
      <c r="D17" s="11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148125</v>
      </c>
      <c r="K17" s="10">
        <v>356975</v>
      </c>
      <c r="L17" s="10">
        <v>44900</v>
      </c>
      <c r="M17" s="10">
        <v>550000</v>
      </c>
      <c r="N17" s="10">
        <v>550000</v>
      </c>
    </row>
    <row r="18" spans="1:14" ht="37.5">
      <c r="A18" s="8" t="s">
        <v>52</v>
      </c>
      <c r="B18" s="9" t="s">
        <v>51</v>
      </c>
      <c r="C18" s="9" t="s">
        <v>50</v>
      </c>
      <c r="D18" s="8" t="s">
        <v>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4000</v>
      </c>
      <c r="K18" s="7">
        <v>16000</v>
      </c>
      <c r="L18" s="7">
        <v>0</v>
      </c>
      <c r="M18" s="7">
        <v>20000</v>
      </c>
      <c r="N18" s="7">
        <v>20000</v>
      </c>
    </row>
    <row r="19" spans="1:14" ht="37.5">
      <c r="A19" s="8" t="s">
        <v>49</v>
      </c>
      <c r="B19" s="9" t="s">
        <v>48</v>
      </c>
      <c r="C19" s="9" t="s">
        <v>28</v>
      </c>
      <c r="D19" s="8" t="s">
        <v>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9750</v>
      </c>
      <c r="K19" s="7">
        <v>15750</v>
      </c>
      <c r="L19" s="7">
        <v>4500</v>
      </c>
      <c r="M19" s="7">
        <v>30000</v>
      </c>
      <c r="N19" s="7">
        <v>30000</v>
      </c>
    </row>
    <row r="20" spans="1:14" ht="37.5">
      <c r="A20" s="8" t="s">
        <v>47</v>
      </c>
      <c r="B20" s="9" t="s">
        <v>46</v>
      </c>
      <c r="C20" s="9" t="s">
        <v>17</v>
      </c>
      <c r="D20" s="8" t="s">
        <v>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1250</v>
      </c>
      <c r="K20" s="7">
        <v>13750</v>
      </c>
      <c r="L20" s="7">
        <v>0</v>
      </c>
      <c r="M20" s="7">
        <v>15000</v>
      </c>
      <c r="N20" s="7">
        <v>15000</v>
      </c>
    </row>
    <row r="21" spans="1:14" ht="37.5">
      <c r="A21" s="8" t="s">
        <v>45</v>
      </c>
      <c r="B21" s="9" t="s">
        <v>44</v>
      </c>
      <c r="C21" s="9" t="s">
        <v>17</v>
      </c>
      <c r="D21" s="8" t="s">
        <v>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3600</v>
      </c>
      <c r="K21" s="7">
        <v>9000</v>
      </c>
      <c r="L21" s="7">
        <v>2400</v>
      </c>
      <c r="M21" s="7">
        <v>15000</v>
      </c>
      <c r="N21" s="7">
        <v>15000</v>
      </c>
    </row>
    <row r="22" spans="1:14" ht="37.5">
      <c r="A22" s="8" t="s">
        <v>43</v>
      </c>
      <c r="B22" s="9" t="s">
        <v>42</v>
      </c>
      <c r="C22" s="9" t="s">
        <v>17</v>
      </c>
      <c r="D22" s="8" t="s">
        <v>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23400</v>
      </c>
      <c r="K22" s="7">
        <v>25600</v>
      </c>
      <c r="L22" s="7">
        <v>1000</v>
      </c>
      <c r="M22" s="7">
        <v>50000</v>
      </c>
      <c r="N22" s="7">
        <v>50000</v>
      </c>
    </row>
    <row r="23" spans="1:14" ht="37.5">
      <c r="A23" s="8" t="s">
        <v>41</v>
      </c>
      <c r="B23" s="9" t="s">
        <v>40</v>
      </c>
      <c r="C23" s="9" t="s">
        <v>35</v>
      </c>
      <c r="D23" s="8" t="s">
        <v>2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9225</v>
      </c>
      <c r="K23" s="7">
        <v>86775</v>
      </c>
      <c r="L23" s="7">
        <v>4000</v>
      </c>
      <c r="M23" s="7">
        <v>100000</v>
      </c>
      <c r="N23" s="7">
        <v>100000</v>
      </c>
    </row>
    <row r="24" spans="1:14" ht="37.5">
      <c r="A24" s="8" t="s">
        <v>39</v>
      </c>
      <c r="B24" s="9" t="s">
        <v>38</v>
      </c>
      <c r="C24" s="9" t="s">
        <v>35</v>
      </c>
      <c r="D24" s="8" t="s">
        <v>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37800</v>
      </c>
      <c r="K24" s="7">
        <v>59700</v>
      </c>
      <c r="L24" s="7">
        <v>2500</v>
      </c>
      <c r="M24" s="7">
        <v>100000</v>
      </c>
      <c r="N24" s="7">
        <v>100000</v>
      </c>
    </row>
    <row r="25" spans="1:14" ht="37.5">
      <c r="A25" s="8" t="s">
        <v>37</v>
      </c>
      <c r="B25" s="9" t="s">
        <v>36</v>
      </c>
      <c r="C25" s="9" t="s">
        <v>35</v>
      </c>
      <c r="D25" s="8" t="s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11100</v>
      </c>
      <c r="K25" s="7">
        <v>37900</v>
      </c>
      <c r="L25" s="7">
        <v>1000</v>
      </c>
      <c r="M25" s="7">
        <v>50000</v>
      </c>
      <c r="N25" s="7">
        <v>50000</v>
      </c>
    </row>
    <row r="26" spans="1:14" ht="37.5">
      <c r="A26" s="8" t="s">
        <v>34</v>
      </c>
      <c r="B26" s="9" t="s">
        <v>33</v>
      </c>
      <c r="C26" s="9" t="s">
        <v>28</v>
      </c>
      <c r="D26" s="8" t="s">
        <v>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5000</v>
      </c>
      <c r="K26" s="7">
        <v>15000</v>
      </c>
      <c r="L26" s="7">
        <v>5000</v>
      </c>
      <c r="M26" s="7">
        <v>25000</v>
      </c>
      <c r="N26" s="7">
        <v>25000</v>
      </c>
    </row>
    <row r="27" spans="1:14" ht="37.5">
      <c r="A27" s="8" t="s">
        <v>32</v>
      </c>
      <c r="B27" s="9" t="s">
        <v>31</v>
      </c>
      <c r="C27" s="9" t="s">
        <v>28</v>
      </c>
      <c r="D27" s="8" t="s">
        <v>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5500</v>
      </c>
      <c r="K27" s="7">
        <v>8500</v>
      </c>
      <c r="L27" s="7">
        <v>1000</v>
      </c>
      <c r="M27" s="7">
        <v>15000</v>
      </c>
      <c r="N27" s="7">
        <v>15000</v>
      </c>
    </row>
    <row r="28" spans="1:14" ht="37.5">
      <c r="A28" s="8" t="s">
        <v>30</v>
      </c>
      <c r="B28" s="9" t="s">
        <v>29</v>
      </c>
      <c r="C28" s="9" t="s">
        <v>28</v>
      </c>
      <c r="D28" s="8" t="s">
        <v>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37500</v>
      </c>
      <c r="K28" s="7">
        <v>69000</v>
      </c>
      <c r="L28" s="7">
        <v>23500</v>
      </c>
      <c r="M28" s="7">
        <v>130000</v>
      </c>
      <c r="N28" s="7">
        <v>130000</v>
      </c>
    </row>
    <row r="29" spans="1:14">
      <c r="A29" s="13" t="s">
        <v>27</v>
      </c>
      <c r="B29" s="12"/>
      <c r="C29" s="12"/>
      <c r="D29" s="11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10000</v>
      </c>
      <c r="K29" s="10">
        <v>24300</v>
      </c>
      <c r="L29" s="10">
        <v>2740</v>
      </c>
      <c r="M29" s="10">
        <v>37040</v>
      </c>
      <c r="N29" s="10">
        <v>37040</v>
      </c>
    </row>
    <row r="30" spans="1:14" ht="37.5">
      <c r="A30" s="8" t="s">
        <v>26</v>
      </c>
      <c r="B30" s="9" t="s">
        <v>25</v>
      </c>
      <c r="C30" s="9" t="s">
        <v>24</v>
      </c>
      <c r="D30" s="8" t="s">
        <v>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10000</v>
      </c>
      <c r="K30" s="7">
        <v>24300</v>
      </c>
      <c r="L30" s="7">
        <v>2740</v>
      </c>
      <c r="M30" s="7">
        <v>37040</v>
      </c>
      <c r="N30" s="7">
        <v>37040</v>
      </c>
    </row>
    <row r="31" spans="1:14">
      <c r="A31" s="13" t="s">
        <v>23</v>
      </c>
      <c r="B31" s="12"/>
      <c r="C31" s="12"/>
      <c r="D31" s="11"/>
      <c r="E31" s="10">
        <v>0</v>
      </c>
      <c r="F31" s="10" t="s">
        <v>0</v>
      </c>
      <c r="G31" s="10" t="s">
        <v>0</v>
      </c>
      <c r="H31" s="10" t="s">
        <v>0</v>
      </c>
      <c r="I31" s="10">
        <v>0</v>
      </c>
      <c r="J31" s="10">
        <f>J32+J33</f>
        <v>20400</v>
      </c>
      <c r="K31" s="10">
        <f>K32+K33</f>
        <v>135500</v>
      </c>
      <c r="L31" s="10">
        <f>L32+L33</f>
        <v>4100</v>
      </c>
      <c r="M31" s="10">
        <f>M32+M33</f>
        <v>70000</v>
      </c>
      <c r="N31" s="10">
        <v>160000</v>
      </c>
    </row>
    <row r="32" spans="1:14" ht="37.5">
      <c r="A32" s="8" t="s">
        <v>22</v>
      </c>
      <c r="B32" s="9" t="s">
        <v>21</v>
      </c>
      <c r="C32" s="9" t="s">
        <v>20</v>
      </c>
      <c r="D32" s="8" t="s">
        <v>2</v>
      </c>
      <c r="E32" s="7">
        <v>0</v>
      </c>
      <c r="F32" s="7" t="s">
        <v>0</v>
      </c>
      <c r="G32" s="7" t="s">
        <v>0</v>
      </c>
      <c r="H32" s="7" t="s">
        <v>0</v>
      </c>
      <c r="I32" s="7">
        <v>0</v>
      </c>
      <c r="J32" s="7">
        <v>6000</v>
      </c>
      <c r="K32" s="7">
        <v>94000</v>
      </c>
      <c r="L32" s="7">
        <v>0</v>
      </c>
      <c r="M32" s="7">
        <v>10000</v>
      </c>
      <c r="N32" s="7">
        <v>100000</v>
      </c>
    </row>
    <row r="33" spans="1:14" ht="37.5">
      <c r="A33" s="8" t="s">
        <v>19</v>
      </c>
      <c r="B33" s="9" t="s">
        <v>18</v>
      </c>
      <c r="C33" s="9" t="s">
        <v>17</v>
      </c>
      <c r="D33" s="8" t="s">
        <v>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14400</v>
      </c>
      <c r="K33" s="7">
        <v>41500</v>
      </c>
      <c r="L33" s="7">
        <v>4100</v>
      </c>
      <c r="M33" s="7">
        <v>60000</v>
      </c>
      <c r="N33" s="7">
        <v>60000</v>
      </c>
    </row>
    <row r="34" spans="1:14">
      <c r="A34" s="13" t="s">
        <v>16</v>
      </c>
      <c r="B34" s="12"/>
      <c r="C34" s="12"/>
      <c r="D34" s="11"/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40000</v>
      </c>
      <c r="M34" s="10">
        <v>40000</v>
      </c>
      <c r="N34" s="10">
        <v>40000</v>
      </c>
    </row>
    <row r="35" spans="1:14" ht="37.5">
      <c r="A35" s="8" t="s">
        <v>15</v>
      </c>
      <c r="B35" s="9" t="s">
        <v>14</v>
      </c>
      <c r="C35" s="9" t="s">
        <v>13</v>
      </c>
      <c r="D35" s="8" t="s">
        <v>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40000</v>
      </c>
      <c r="M35" s="7">
        <v>40000</v>
      </c>
      <c r="N35" s="7">
        <v>40000</v>
      </c>
    </row>
    <row r="36" spans="1:14">
      <c r="A36" s="13" t="s">
        <v>12</v>
      </c>
      <c r="B36" s="12"/>
      <c r="C36" s="12"/>
      <c r="D36" s="11"/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55500</v>
      </c>
      <c r="K36" s="10">
        <v>52000</v>
      </c>
      <c r="L36" s="10">
        <v>7500</v>
      </c>
      <c r="M36" s="10">
        <v>115000</v>
      </c>
      <c r="N36" s="10">
        <v>115000</v>
      </c>
    </row>
    <row r="37" spans="1:14" ht="37.5">
      <c r="A37" s="8" t="s">
        <v>11</v>
      </c>
      <c r="B37" s="9" t="s">
        <v>10</v>
      </c>
      <c r="C37" s="9" t="s">
        <v>7</v>
      </c>
      <c r="D37" s="8" t="s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38000</v>
      </c>
      <c r="K37" s="7">
        <v>32000</v>
      </c>
      <c r="L37" s="7">
        <v>5000</v>
      </c>
      <c r="M37" s="7">
        <v>75000</v>
      </c>
      <c r="N37" s="7">
        <v>75000</v>
      </c>
    </row>
    <row r="38" spans="1:14" ht="37.5">
      <c r="A38" s="8" t="s">
        <v>9</v>
      </c>
      <c r="B38" s="9" t="s">
        <v>8</v>
      </c>
      <c r="C38" s="9" t="s">
        <v>7</v>
      </c>
      <c r="D38" s="8" t="s">
        <v>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17500</v>
      </c>
      <c r="K38" s="7">
        <v>20000</v>
      </c>
      <c r="L38" s="7">
        <v>2500</v>
      </c>
      <c r="M38" s="7">
        <v>40000</v>
      </c>
      <c r="N38" s="7">
        <v>40000</v>
      </c>
    </row>
    <row r="39" spans="1:14">
      <c r="A39" s="13" t="s">
        <v>6</v>
      </c>
      <c r="B39" s="12"/>
      <c r="C39" s="12"/>
      <c r="D39" s="11"/>
      <c r="E39" s="10">
        <v>250000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250000</v>
      </c>
    </row>
    <row r="40" spans="1:14" ht="37.5">
      <c r="A40" s="8" t="s">
        <v>5</v>
      </c>
      <c r="B40" s="9" t="s">
        <v>4</v>
      </c>
      <c r="C40" s="9" t="s">
        <v>3</v>
      </c>
      <c r="D40" s="8" t="s">
        <v>2</v>
      </c>
      <c r="E40" s="7">
        <v>250000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250000</v>
      </c>
    </row>
    <row r="41" spans="1:14">
      <c r="A41" s="6" t="s">
        <v>1</v>
      </c>
      <c r="B41" s="5"/>
      <c r="C41" s="5"/>
      <c r="D41" s="4"/>
      <c r="E41" s="3">
        <v>250000</v>
      </c>
      <c r="F41" s="3" t="s">
        <v>0</v>
      </c>
      <c r="G41" s="3" t="s">
        <v>0</v>
      </c>
      <c r="H41" s="3" t="s">
        <v>0</v>
      </c>
      <c r="I41" s="3">
        <v>1796000</v>
      </c>
      <c r="J41" s="3">
        <f>J7+J17+J29+J31+J36</f>
        <v>280025</v>
      </c>
      <c r="K41" s="3">
        <f>K7+K15+K17+K29+K31+K36</f>
        <v>1063085</v>
      </c>
      <c r="L41" s="3">
        <v>501890</v>
      </c>
      <c r="M41" s="3">
        <f>M5+M7+M15+M17+M29+M31+M34+M36</f>
        <v>3551000</v>
      </c>
      <c r="N41" s="3">
        <v>3891000</v>
      </c>
    </row>
  </sheetData>
  <mergeCells count="18">
    <mergeCell ref="E1:M1"/>
    <mergeCell ref="A39:D39"/>
    <mergeCell ref="A41:D41"/>
    <mergeCell ref="A4:D4"/>
    <mergeCell ref="A5:D5"/>
    <mergeCell ref="A7:D7"/>
    <mergeCell ref="A15:D15"/>
    <mergeCell ref="A17:D17"/>
    <mergeCell ref="N1:N3"/>
    <mergeCell ref="F2:H2"/>
    <mergeCell ref="A31:D31"/>
    <mergeCell ref="A34:D34"/>
    <mergeCell ref="A36:D36"/>
    <mergeCell ref="I2:M2"/>
    <mergeCell ref="A29:D29"/>
    <mergeCell ref="A1:A3"/>
    <mergeCell ref="B1:B3"/>
    <mergeCell ref="C1:C3"/>
  </mergeCells>
  <printOptions horizontalCentered="1"/>
  <pageMargins left="0" right="0" top="0.98425196850393704" bottom="0.51181102362204722" header="0.51181102362204722" footer="0"/>
  <pageSetup paperSize="9" scale="75" orientation="landscape" r:id="rId1"/>
  <headerFooter>
    <oddHeader xml:space="preserve">&amp;C&amp;"TH SarabunPSK,ตัวหนา"&amp;16สรุปรายละเอียดโครงการ จำแนกตามรหัสโครงการ ชื่อโครงการ ผู้รับผิดชอบ ประเภทงบประมาณ และประเภทงบรายจ่าย  ประจำปีงบประมาณ พ.ศ. 2560
 สถาบันภาษา ศิลปะและวัฒนธรรม&amp;R&amp;"TH SarabunPSK,ตัวหนา"&amp;16เอกสารหมายเลข 2   &amp;"-,ธรรมดา"&amp;11   </oddHeader>
    <oddFooter xml:space="preserve">&amp;R&amp;"TH SarabunPSK,ตัวหนา"&amp;16เอกสารแนบบันทึกข้อความ กองนโยบายและแผน ที่ ศธ ๐๕๔๒.๐๑/ว ๒๙๖ ลงวันที่ ๓ ตุลาคม ๒๕๕๙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สถาบันภาษาฯ</vt:lpstr>
      <vt:lpstr>สถาบันภาษาฯ!Print_Titles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2016-10-10T14:22:22Z</dcterms:created>
  <dcterms:modified xsi:type="dcterms:W3CDTF">2016-10-10T14:26:04Z</dcterms:modified>
</cp:coreProperties>
</file>