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4855" windowHeight="12015" tabRatio="908"/>
  </bookViews>
  <sheets>
    <sheet name="ศูนย์วิทยาศาสตร์" sheetId="9" r:id="rId1"/>
  </sheets>
  <definedNames>
    <definedName name="_xlnm.Print_Area" localSheetId="0">ศูนย์วิทยาศาสตร์!$A$1:$N$25</definedName>
  </definedNames>
  <calcPr calcId="152511"/>
</workbook>
</file>

<file path=xl/calcChain.xml><?xml version="1.0" encoding="utf-8"?>
<calcChain xmlns="http://schemas.openxmlformats.org/spreadsheetml/2006/main">
  <c r="H13" i="9" l="1"/>
  <c r="K13" i="9" s="1"/>
  <c r="H12" i="9"/>
  <c r="K12" i="9" s="1"/>
  <c r="H11" i="9"/>
  <c r="K11" i="9" s="1"/>
  <c r="J10" i="9"/>
  <c r="J8" i="9" s="1"/>
  <c r="I10" i="9"/>
  <c r="I9" i="9" s="1"/>
  <c r="G10" i="9"/>
  <c r="G8" i="9" s="1"/>
  <c r="F10" i="9"/>
  <c r="E10" i="9"/>
  <c r="E9" i="9" s="1"/>
  <c r="F9" i="9"/>
  <c r="I8" i="9"/>
  <c r="F8" i="9"/>
  <c r="J9" i="9" l="1"/>
  <c r="E8" i="9"/>
  <c r="H10" i="9"/>
  <c r="H9" i="9" s="1"/>
  <c r="K10" i="9"/>
  <c r="G9" i="9"/>
  <c r="H8" i="9" l="1"/>
  <c r="K8" i="9"/>
  <c r="K9" i="9"/>
</calcChain>
</file>

<file path=xl/sharedStrings.xml><?xml version="1.0" encoding="utf-8"?>
<sst xmlns="http://schemas.openxmlformats.org/spreadsheetml/2006/main" count="44" uniqueCount="36">
  <si>
    <t xml:space="preserve">   รายละเอียดการขอตั้งงบประมาณงบบุคลากร (ลูกจ้างรายเดือน ,ลูกจ้างรายวัน และลูกจ้างชาวต่างประเทศ)</t>
  </si>
  <si>
    <t>แบบ ง.201</t>
  </si>
  <si>
    <t>มหาวิทยาลัยราชภัฏสกลนคร</t>
  </si>
  <si>
    <t xml:space="preserve">   ปีงบประมาณ พ.ศ. 2560</t>
  </si>
  <si>
    <t xml:space="preserve">       เงินรายได้</t>
  </si>
  <si>
    <t xml:space="preserve">         ภูพานเพลซ</t>
  </si>
  <si>
    <t>แผนงาน……………………………………….</t>
  </si>
  <si>
    <t xml:space="preserve">       งบแผ่นดิน</t>
  </si>
  <si>
    <t xml:space="preserve">         รายได้จากการบริการ</t>
  </si>
  <si>
    <t>กิจกรรมหลัก…………………………………………….</t>
  </si>
  <si>
    <t>หน่วย : บาท</t>
  </si>
  <si>
    <t>ลำดับที่</t>
  </si>
  <si>
    <t>เลขที่
ตำแหน่ง</t>
  </si>
  <si>
    <t>ประเภท-ตำแหน่ง</t>
  </si>
  <si>
    <t>ปีงบประมาณ พ.ศ. 2559</t>
  </si>
  <si>
    <t>คำขอปีงบประมาณ พ.ศ. 2560</t>
  </si>
  <si>
    <t>เหตุผลที่ขอตั้ง</t>
  </si>
  <si>
    <t>อัตราค่าจ้าง</t>
  </si>
  <si>
    <t>จำนวนอัตรา</t>
  </si>
  <si>
    <t>จำนวนเงิน</t>
  </si>
  <si>
    <t>เงินเลื่อนขั้น
ร้อยละ 5</t>
  </si>
  <si>
    <t>รวมทั้งสิ้น</t>
  </si>
  <si>
    <t>1.  ค่าจ้างชั่วคราวรายเดือน</t>
  </si>
  <si>
    <t xml:space="preserve">         ตำแหน่ง………………..............................................</t>
  </si>
  <si>
    <t xml:space="preserve">    1.2 อัตราใหม่……………… อัตรา</t>
  </si>
  <si>
    <t>2.  ค่าจ้างลูกจ้างชั่วคราวรายวัน</t>
  </si>
  <si>
    <t>คนงาน</t>
  </si>
  <si>
    <t>ชื่อ-สกุล</t>
  </si>
  <si>
    <t xml:space="preserve">    1.1 อัตราเดิม 3 อัตรา</t>
  </si>
  <si>
    <t>CW 149</t>
  </si>
  <si>
    <t>CW 157</t>
  </si>
  <si>
    <t>CW 158</t>
  </si>
  <si>
    <t>ผู้ปฏิบัติงานโสตทัศนูปกรณ์</t>
  </si>
  <si>
    <t>นาย สมชาย  ศรีอริยาภรณ์</t>
  </si>
  <si>
    <t>นาง วัชรินทร์  ผาจวง</t>
  </si>
  <si>
    <t>นาง สุพัตรา  พิลาทา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</si>
</sst>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_ ;\-#,##0\ "/>
  </numFmts>
  <fonts count="6" x14ac:knownFonts="1">
    <font>
      <sz val="14"/>
      <name val="Cordia New"/>
      <charset val="222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5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9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6" fontId="3" fillId="0" borderId="13" xfId="1" applyNumberFormat="1" applyFont="1" applyBorder="1" applyAlignment="1">
      <alignment horizontal="left"/>
    </xf>
    <xf numFmtId="165" fontId="3" fillId="0" borderId="13" xfId="1" applyNumberFormat="1" applyFont="1" applyBorder="1" applyAlignment="1">
      <alignment horizontal="center"/>
    </xf>
    <xf numFmtId="0" fontId="2" fillId="0" borderId="14" xfId="0" quotePrefix="1" applyFont="1" applyBorder="1" applyAlignment="1">
      <alignment horizontal="center"/>
    </xf>
    <xf numFmtId="166" fontId="3" fillId="0" borderId="14" xfId="1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166" fontId="2" fillId="0" borderId="14" xfId="1" applyNumberFormat="1" applyFont="1" applyBorder="1" applyAlignment="1">
      <alignment horizontal="left"/>
    </xf>
    <xf numFmtId="0" fontId="3" fillId="0" borderId="14" xfId="0" applyFont="1" applyBorder="1"/>
    <xf numFmtId="0" fontId="2" fillId="0" borderId="14" xfId="0" applyFont="1" applyBorder="1"/>
    <xf numFmtId="0" fontId="2" fillId="0" borderId="15" xfId="0" applyFont="1" applyBorder="1"/>
    <xf numFmtId="0" fontId="4" fillId="0" borderId="15" xfId="0" applyFont="1" applyBorder="1"/>
    <xf numFmtId="0" fontId="2" fillId="0" borderId="17" xfId="0" applyFont="1" applyBorder="1"/>
    <xf numFmtId="165" fontId="3" fillId="0" borderId="9" xfId="1" applyNumberFormat="1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19" xfId="0" applyFont="1" applyBorder="1"/>
    <xf numFmtId="0" fontId="3" fillId="0" borderId="9" xfId="0" applyFont="1" applyBorder="1"/>
    <xf numFmtId="0" fontId="2" fillId="0" borderId="20" xfId="0" applyFont="1" applyBorder="1"/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4" xfId="0" applyFont="1" applyBorder="1"/>
    <xf numFmtId="165" fontId="3" fillId="0" borderId="14" xfId="1" applyNumberFormat="1" applyFont="1" applyBorder="1" applyAlignment="1">
      <alignment horizontal="center"/>
    </xf>
    <xf numFmtId="164" fontId="2" fillId="0" borderId="14" xfId="1" applyFont="1" applyBorder="1"/>
    <xf numFmtId="164" fontId="3" fillId="0" borderId="0" xfId="1" applyFont="1" applyAlignment="1">
      <alignment horizontal="centerContinuous"/>
    </xf>
    <xf numFmtId="164" fontId="2" fillId="0" borderId="0" xfId="1" applyFont="1"/>
    <xf numFmtId="164" fontId="3" fillId="0" borderId="9" xfId="1" applyFont="1" applyBorder="1" applyAlignment="1">
      <alignment horizontal="centerContinuous" vertical="center" wrapText="1"/>
    </xf>
    <xf numFmtId="164" fontId="3" fillId="0" borderId="13" xfId="1" applyFont="1" applyBorder="1" applyAlignment="1">
      <alignment horizontal="center"/>
    </xf>
    <xf numFmtId="164" fontId="2" fillId="0" borderId="15" xfId="1" applyFont="1" applyBorder="1"/>
    <xf numFmtId="164" fontId="3" fillId="0" borderId="9" xfId="1" applyFont="1" applyBorder="1" applyAlignment="1">
      <alignment horizontal="centerContinuous" vertical="center"/>
    </xf>
    <xf numFmtId="164" fontId="3" fillId="0" borderId="0" xfId="1" applyFont="1"/>
    <xf numFmtId="164" fontId="3" fillId="0" borderId="9" xfId="1" applyFont="1" applyBorder="1"/>
    <xf numFmtId="164" fontId="3" fillId="0" borderId="14" xfId="1" applyFont="1" applyBorder="1" applyAlignment="1">
      <alignment horizontal="center"/>
    </xf>
    <xf numFmtId="164" fontId="3" fillId="0" borderId="21" xfId="1" applyFont="1" applyBorder="1" applyAlignment="1">
      <alignment horizontal="center"/>
    </xf>
    <xf numFmtId="164" fontId="2" fillId="0" borderId="16" xfId="1" applyFont="1" applyBorder="1" applyAlignment="1">
      <alignment horizontal="center"/>
    </xf>
    <xf numFmtId="164" fontId="2" fillId="0" borderId="16" xfId="1" applyFont="1" applyBorder="1"/>
    <xf numFmtId="164" fontId="2" fillId="0" borderId="18" xfId="1" applyFont="1" applyBorder="1"/>
    <xf numFmtId="0" fontId="5" fillId="0" borderId="14" xfId="0" applyFont="1" applyFill="1" applyBorder="1" applyAlignment="1">
      <alignment vertical="center" wrapText="1"/>
    </xf>
    <xf numFmtId="165" fontId="2" fillId="0" borderId="14" xfId="1" quotePrefix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4" fontId="5" fillId="0" borderId="14" xfId="1" applyFont="1" applyFill="1" applyBorder="1" applyAlignment="1">
      <alignment horizontal="right" vertical="center" wrapText="1"/>
    </xf>
    <xf numFmtId="0" fontId="2" fillId="0" borderId="14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</xdr:row>
      <xdr:rowOff>38100</xdr:rowOff>
    </xdr:from>
    <xdr:to>
      <xdr:col>12</xdr:col>
      <xdr:colOff>219075</xdr:colOff>
      <xdr:row>1</xdr:row>
      <xdr:rowOff>190500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10287000" y="27622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66675</xdr:colOff>
      <xdr:row>2</xdr:row>
      <xdr:rowOff>47625</xdr:rowOff>
    </xdr:from>
    <xdr:to>
      <xdr:col>12</xdr:col>
      <xdr:colOff>219075</xdr:colOff>
      <xdr:row>2</xdr:row>
      <xdr:rowOff>200025</xdr:rowOff>
    </xdr:to>
    <xdr:sp macro="" textlink="">
      <xdr:nvSpPr>
        <xdr:cNvPr id="3" name="Oval 6"/>
        <xdr:cNvSpPr>
          <a:spLocks noChangeArrowheads="1"/>
        </xdr:cNvSpPr>
      </xdr:nvSpPr>
      <xdr:spPr bwMode="auto">
        <a:xfrm>
          <a:off x="10287000" y="52387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161925</xdr:colOff>
      <xdr:row>1</xdr:row>
      <xdr:rowOff>57150</xdr:rowOff>
    </xdr:from>
    <xdr:to>
      <xdr:col>13</xdr:col>
      <xdr:colOff>314325</xdr:colOff>
      <xdr:row>1</xdr:row>
      <xdr:rowOff>209550</xdr:rowOff>
    </xdr:to>
    <xdr:sp macro="" textlink="">
      <xdr:nvSpPr>
        <xdr:cNvPr id="4" name="Oval 38"/>
        <xdr:cNvSpPr>
          <a:spLocks noChangeArrowheads="1"/>
        </xdr:cNvSpPr>
      </xdr:nvSpPr>
      <xdr:spPr bwMode="auto">
        <a:xfrm>
          <a:off x="11277600" y="295275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161925</xdr:colOff>
      <xdr:row>2</xdr:row>
      <xdr:rowOff>57150</xdr:rowOff>
    </xdr:from>
    <xdr:to>
      <xdr:col>13</xdr:col>
      <xdr:colOff>314325</xdr:colOff>
      <xdr:row>2</xdr:row>
      <xdr:rowOff>209550</xdr:rowOff>
    </xdr:to>
    <xdr:sp macro="" textlink="">
      <xdr:nvSpPr>
        <xdr:cNvPr id="5" name="Oval 58"/>
        <xdr:cNvSpPr>
          <a:spLocks noChangeArrowheads="1"/>
        </xdr:cNvSpPr>
      </xdr:nvSpPr>
      <xdr:spPr bwMode="auto">
        <a:xfrm>
          <a:off x="11277600" y="533400"/>
          <a:ext cx="15240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5"/>
  <sheetViews>
    <sheetView tabSelected="1" view="pageBreakPreview" zoomScaleNormal="100" zoomScaleSheetLayoutView="100" workbookViewId="0">
      <selection activeCell="C114" sqref="C114"/>
    </sheetView>
  </sheetViews>
  <sheetFormatPr defaultRowHeight="18.75" x14ac:dyDescent="0.3"/>
  <cols>
    <col min="1" max="1" width="6.85546875" style="3" customWidth="1"/>
    <col min="2" max="2" width="9.85546875" style="3" customWidth="1"/>
    <col min="3" max="3" width="26.140625" style="3" customWidth="1"/>
    <col min="4" max="4" width="28" style="3" customWidth="1"/>
    <col min="5" max="5" width="10" style="39" bestFit="1" customWidth="1"/>
    <col min="6" max="6" width="10" style="3" bestFit="1" customWidth="1"/>
    <col min="7" max="7" width="8.7109375" style="3" bestFit="1" customWidth="1"/>
    <col min="8" max="8" width="10" style="39" bestFit="1" customWidth="1"/>
    <col min="9" max="9" width="10" style="3" bestFit="1" customWidth="1"/>
    <col min="10" max="10" width="10" style="39" customWidth="1"/>
    <col min="11" max="11" width="11" style="39" bestFit="1" customWidth="1"/>
    <col min="12" max="12" width="12.7109375" style="3" customWidth="1"/>
    <col min="13" max="13" width="13.42578125" style="3" customWidth="1"/>
    <col min="14" max="14" width="23" style="3" customWidth="1"/>
    <col min="15" max="16384" width="9.140625" style="3"/>
  </cols>
  <sheetData>
    <row r="1" spans="1:14" x14ac:dyDescent="0.3">
      <c r="A1" s="1"/>
      <c r="B1" s="1"/>
      <c r="C1" s="1"/>
      <c r="D1" s="1"/>
      <c r="E1" s="38" t="s">
        <v>0</v>
      </c>
      <c r="F1" s="2"/>
      <c r="G1" s="2"/>
      <c r="H1" s="38"/>
      <c r="I1" s="2"/>
      <c r="J1" s="38"/>
      <c r="K1" s="38"/>
      <c r="N1" s="4" t="s">
        <v>1</v>
      </c>
    </row>
    <row r="2" spans="1:14" x14ac:dyDescent="0.3">
      <c r="A2" s="5" t="s">
        <v>2</v>
      </c>
      <c r="B2" s="5"/>
      <c r="C2" s="5"/>
      <c r="D2" s="5"/>
      <c r="E2" s="44"/>
      <c r="G2" s="2" t="s">
        <v>3</v>
      </c>
      <c r="H2" s="38"/>
      <c r="L2" s="4"/>
      <c r="M2" s="6" t="s">
        <v>4</v>
      </c>
      <c r="N2" s="7" t="s">
        <v>5</v>
      </c>
    </row>
    <row r="3" spans="1:14" x14ac:dyDescent="0.3">
      <c r="A3" s="5" t="s">
        <v>6</v>
      </c>
      <c r="B3" s="5"/>
      <c r="C3" s="5"/>
      <c r="D3" s="5"/>
      <c r="E3" s="44"/>
      <c r="L3" s="4"/>
      <c r="M3" s="7" t="s">
        <v>7</v>
      </c>
      <c r="N3" s="7" t="s">
        <v>8</v>
      </c>
    </row>
    <row r="4" spans="1:14" x14ac:dyDescent="0.3">
      <c r="A4" s="5" t="s">
        <v>9</v>
      </c>
      <c r="B4" s="5"/>
      <c r="C4" s="5"/>
      <c r="D4" s="5"/>
      <c r="E4" s="44"/>
      <c r="L4" s="4"/>
      <c r="N4" s="8"/>
    </row>
    <row r="5" spans="1:14" x14ac:dyDescent="0.3">
      <c r="A5" s="5"/>
      <c r="B5" s="5"/>
      <c r="C5" s="5"/>
      <c r="D5" s="5"/>
      <c r="E5" s="44"/>
      <c r="L5" s="4"/>
      <c r="N5" s="9" t="s">
        <v>10</v>
      </c>
    </row>
    <row r="6" spans="1:14" x14ac:dyDescent="0.3">
      <c r="A6" s="56" t="s">
        <v>11</v>
      </c>
      <c r="B6" s="58" t="s">
        <v>12</v>
      </c>
      <c r="C6" s="56" t="s">
        <v>27</v>
      </c>
      <c r="D6" s="56" t="s">
        <v>13</v>
      </c>
      <c r="E6" s="59" t="s">
        <v>14</v>
      </c>
      <c r="F6" s="60"/>
      <c r="G6" s="61"/>
      <c r="H6" s="59" t="s">
        <v>15</v>
      </c>
      <c r="I6" s="60"/>
      <c r="J6" s="60"/>
      <c r="K6" s="61"/>
      <c r="L6" s="62" t="s">
        <v>16</v>
      </c>
      <c r="M6" s="63"/>
      <c r="N6" s="64"/>
    </row>
    <row r="7" spans="1:14" s="12" customFormat="1" ht="56.25" x14ac:dyDescent="0.5">
      <c r="A7" s="57"/>
      <c r="B7" s="57"/>
      <c r="C7" s="57"/>
      <c r="D7" s="57"/>
      <c r="E7" s="43" t="s">
        <v>17</v>
      </c>
      <c r="F7" s="10" t="s">
        <v>18</v>
      </c>
      <c r="G7" s="10" t="s">
        <v>19</v>
      </c>
      <c r="H7" s="43" t="s">
        <v>17</v>
      </c>
      <c r="I7" s="11" t="s">
        <v>18</v>
      </c>
      <c r="J7" s="40" t="s">
        <v>20</v>
      </c>
      <c r="K7" s="43" t="s">
        <v>19</v>
      </c>
      <c r="L7" s="65"/>
      <c r="M7" s="66"/>
      <c r="N7" s="67"/>
    </row>
    <row r="8" spans="1:14" s="5" customFormat="1" x14ac:dyDescent="0.3">
      <c r="A8" s="30"/>
      <c r="B8" s="30"/>
      <c r="C8" s="30"/>
      <c r="D8" s="13" t="s">
        <v>21</v>
      </c>
      <c r="E8" s="45">
        <f>SUM(E10,E18,E21)</f>
        <v>23320</v>
      </c>
      <c r="F8" s="26">
        <f t="shared" ref="F8:K8" si="0">SUM(F10,F18,F21)</f>
        <v>0</v>
      </c>
      <c r="G8" s="26">
        <f t="shared" si="0"/>
        <v>0</v>
      </c>
      <c r="H8" s="45">
        <f t="shared" si="0"/>
        <v>23320</v>
      </c>
      <c r="I8" s="26">
        <f t="shared" si="0"/>
        <v>0</v>
      </c>
      <c r="J8" s="45">
        <f t="shared" si="0"/>
        <v>1180</v>
      </c>
      <c r="K8" s="45">
        <f t="shared" si="0"/>
        <v>294000</v>
      </c>
      <c r="L8" s="68"/>
      <c r="M8" s="69"/>
      <c r="N8" s="70"/>
    </row>
    <row r="9" spans="1:14" s="5" customFormat="1" x14ac:dyDescent="0.3">
      <c r="A9" s="14">
        <v>1</v>
      </c>
      <c r="B9" s="14"/>
      <c r="C9" s="14"/>
      <c r="D9" s="15" t="s">
        <v>22</v>
      </c>
      <c r="E9" s="41">
        <f>E10</f>
        <v>23320</v>
      </c>
      <c r="F9" s="16">
        <f t="shared" ref="F9:K9" si="1">F10</f>
        <v>0</v>
      </c>
      <c r="G9" s="16">
        <f t="shared" si="1"/>
        <v>0</v>
      </c>
      <c r="H9" s="41">
        <f>H10</f>
        <v>23320</v>
      </c>
      <c r="I9" s="16">
        <f t="shared" si="1"/>
        <v>0</v>
      </c>
      <c r="J9" s="41">
        <f t="shared" si="1"/>
        <v>1180</v>
      </c>
      <c r="K9" s="47">
        <f t="shared" si="1"/>
        <v>294000</v>
      </c>
      <c r="L9" s="71"/>
      <c r="M9" s="72"/>
      <c r="N9" s="73"/>
    </row>
    <row r="10" spans="1:14" x14ac:dyDescent="0.3">
      <c r="A10" s="17"/>
      <c r="B10" s="17"/>
      <c r="C10" s="17"/>
      <c r="D10" s="18" t="s">
        <v>28</v>
      </c>
      <c r="E10" s="46">
        <f>SUM(E11:E15)</f>
        <v>23320</v>
      </c>
      <c r="F10" s="36">
        <f t="shared" ref="F10:K10" si="2">SUM(F11:F15)</f>
        <v>0</v>
      </c>
      <c r="G10" s="36">
        <f t="shared" si="2"/>
        <v>0</v>
      </c>
      <c r="H10" s="46">
        <f t="shared" si="2"/>
        <v>23320</v>
      </c>
      <c r="I10" s="36">
        <f t="shared" si="2"/>
        <v>0</v>
      </c>
      <c r="J10" s="46">
        <f t="shared" si="2"/>
        <v>1180</v>
      </c>
      <c r="K10" s="46">
        <f t="shared" si="2"/>
        <v>294000</v>
      </c>
      <c r="L10" s="74"/>
      <c r="M10" s="75"/>
      <c r="N10" s="76"/>
    </row>
    <row r="11" spans="1:14" ht="19.5" x14ac:dyDescent="0.3">
      <c r="A11" s="17">
        <v>1</v>
      </c>
      <c r="B11" s="51" t="s">
        <v>29</v>
      </c>
      <c r="C11" s="51" t="s">
        <v>33</v>
      </c>
      <c r="D11" s="51" t="s">
        <v>32</v>
      </c>
      <c r="E11" s="54">
        <v>7690</v>
      </c>
      <c r="F11" s="52"/>
      <c r="G11" s="53"/>
      <c r="H11" s="54">
        <f>E11</f>
        <v>7690</v>
      </c>
      <c r="I11" s="52"/>
      <c r="J11" s="54">
        <v>390</v>
      </c>
      <c r="K11" s="48">
        <f>(H11+J11)*12</f>
        <v>96960</v>
      </c>
      <c r="L11" s="32"/>
      <c r="M11" s="33"/>
      <c r="N11" s="34"/>
    </row>
    <row r="12" spans="1:14" ht="19.5" x14ac:dyDescent="0.3">
      <c r="A12" s="17">
        <v>2</v>
      </c>
      <c r="B12" s="51" t="s">
        <v>30</v>
      </c>
      <c r="C12" s="51" t="s">
        <v>34</v>
      </c>
      <c r="D12" s="51" t="s">
        <v>26</v>
      </c>
      <c r="E12" s="54">
        <v>8580</v>
      </c>
      <c r="F12" s="52"/>
      <c r="G12" s="53"/>
      <c r="H12" s="54">
        <f>E12</f>
        <v>8580</v>
      </c>
      <c r="I12" s="52"/>
      <c r="J12" s="54">
        <v>430</v>
      </c>
      <c r="K12" s="48">
        <f t="shared" ref="K12:K13" si="3">(H12+J12)*12</f>
        <v>108120</v>
      </c>
      <c r="L12" s="32"/>
      <c r="M12" s="33"/>
      <c r="N12" s="34"/>
    </row>
    <row r="13" spans="1:14" ht="19.5" x14ac:dyDescent="0.3">
      <c r="A13" s="17">
        <v>3</v>
      </c>
      <c r="B13" s="51" t="s">
        <v>31</v>
      </c>
      <c r="C13" s="51" t="s">
        <v>35</v>
      </c>
      <c r="D13" s="51" t="s">
        <v>26</v>
      </c>
      <c r="E13" s="54">
        <v>7050</v>
      </c>
      <c r="F13" s="52"/>
      <c r="G13" s="53"/>
      <c r="H13" s="54">
        <f>E13</f>
        <v>7050</v>
      </c>
      <c r="I13" s="52"/>
      <c r="J13" s="54">
        <v>360</v>
      </c>
      <c r="K13" s="48">
        <f t="shared" si="3"/>
        <v>88920</v>
      </c>
      <c r="L13" s="32"/>
      <c r="M13" s="33"/>
      <c r="N13" s="34"/>
    </row>
    <row r="14" spans="1:14" ht="19.5" x14ac:dyDescent="0.3">
      <c r="A14" s="19"/>
      <c r="B14" s="51"/>
      <c r="C14" s="51"/>
      <c r="D14" s="51"/>
      <c r="E14" s="54"/>
      <c r="F14" s="55"/>
      <c r="G14" s="55"/>
      <c r="H14" s="54"/>
      <c r="I14" s="55"/>
      <c r="J14" s="54"/>
      <c r="K14" s="48"/>
      <c r="L14" s="27"/>
      <c r="M14" s="31"/>
      <c r="N14" s="25"/>
    </row>
    <row r="15" spans="1:14" ht="19.5" x14ac:dyDescent="0.3">
      <c r="A15" s="19"/>
      <c r="B15" s="51"/>
      <c r="C15" s="51"/>
      <c r="D15" s="51"/>
      <c r="E15" s="54"/>
      <c r="F15" s="55"/>
      <c r="G15" s="55"/>
      <c r="H15" s="54"/>
      <c r="I15" s="55"/>
      <c r="J15" s="54"/>
      <c r="K15" s="48"/>
      <c r="L15" s="27"/>
      <c r="M15" s="31"/>
      <c r="N15" s="25"/>
    </row>
    <row r="16" spans="1:14" ht="19.5" x14ac:dyDescent="0.3">
      <c r="A16" s="19"/>
      <c r="B16" s="51"/>
      <c r="C16" s="51"/>
      <c r="D16" s="51"/>
      <c r="E16" s="54"/>
      <c r="F16" s="55"/>
      <c r="G16" s="55"/>
      <c r="H16" s="54"/>
      <c r="I16" s="55"/>
      <c r="J16" s="54"/>
      <c r="K16" s="48"/>
      <c r="L16" s="27"/>
      <c r="M16" s="31"/>
      <c r="N16" s="25"/>
    </row>
    <row r="17" spans="1:14" ht="19.5" x14ac:dyDescent="0.3">
      <c r="A17" s="19"/>
      <c r="B17" s="51"/>
      <c r="C17" s="51"/>
      <c r="D17" s="51"/>
      <c r="E17" s="54"/>
      <c r="F17" s="55"/>
      <c r="G17" s="55"/>
      <c r="H17" s="54"/>
      <c r="I17" s="55"/>
      <c r="J17" s="54"/>
      <c r="K17" s="48"/>
      <c r="L17" s="27"/>
      <c r="M17" s="31"/>
      <c r="N17" s="25"/>
    </row>
    <row r="18" spans="1:14" x14ac:dyDescent="0.3">
      <c r="A18" s="22"/>
      <c r="B18" s="22"/>
      <c r="C18" s="22"/>
      <c r="D18" s="18" t="s">
        <v>24</v>
      </c>
      <c r="E18" s="37"/>
      <c r="F18" s="22"/>
      <c r="G18" s="22"/>
      <c r="H18" s="37"/>
      <c r="I18" s="22"/>
      <c r="J18" s="37"/>
      <c r="K18" s="49"/>
      <c r="L18" s="27"/>
      <c r="M18" s="31"/>
      <c r="N18" s="25"/>
    </row>
    <row r="19" spans="1:14" x14ac:dyDescent="0.3">
      <c r="A19" s="22"/>
      <c r="B19" s="22"/>
      <c r="C19" s="22"/>
      <c r="D19" s="20" t="s">
        <v>23</v>
      </c>
      <c r="E19" s="37"/>
      <c r="F19" s="22"/>
      <c r="G19" s="22"/>
      <c r="H19" s="37"/>
      <c r="I19" s="22"/>
      <c r="J19" s="37"/>
      <c r="K19" s="49"/>
      <c r="L19" s="27"/>
      <c r="M19" s="31"/>
      <c r="N19" s="25"/>
    </row>
    <row r="20" spans="1:14" x14ac:dyDescent="0.3">
      <c r="A20" s="22"/>
      <c r="B20" s="22"/>
      <c r="C20" s="22"/>
      <c r="D20" s="20" t="s">
        <v>23</v>
      </c>
      <c r="E20" s="37"/>
      <c r="F20" s="22"/>
      <c r="G20" s="22"/>
      <c r="H20" s="37"/>
      <c r="I20" s="22"/>
      <c r="J20" s="37"/>
      <c r="K20" s="49"/>
      <c r="L20" s="27"/>
      <c r="M20" s="31"/>
      <c r="N20" s="25"/>
    </row>
    <row r="21" spans="1:14" x14ac:dyDescent="0.3">
      <c r="A21" s="22"/>
      <c r="B21" s="22"/>
      <c r="C21" s="22"/>
      <c r="D21" s="21" t="s">
        <v>25</v>
      </c>
      <c r="E21" s="37"/>
      <c r="F21" s="22"/>
      <c r="G21" s="22"/>
      <c r="H21" s="37"/>
      <c r="I21" s="22"/>
      <c r="J21" s="37"/>
      <c r="K21" s="49"/>
      <c r="L21" s="27"/>
      <c r="M21" s="31"/>
      <c r="N21" s="25"/>
    </row>
    <row r="22" spans="1:14" x14ac:dyDescent="0.3">
      <c r="A22" s="22"/>
      <c r="B22" s="22"/>
      <c r="C22" s="22"/>
      <c r="D22" s="20" t="s">
        <v>23</v>
      </c>
      <c r="E22" s="37"/>
      <c r="F22" s="22"/>
      <c r="G22" s="22"/>
      <c r="H22" s="37"/>
      <c r="I22" s="22"/>
      <c r="J22" s="37"/>
      <c r="K22" s="49"/>
      <c r="L22" s="27"/>
      <c r="M22" s="31"/>
      <c r="N22" s="25"/>
    </row>
    <row r="23" spans="1:14" x14ac:dyDescent="0.3">
      <c r="A23" s="22"/>
      <c r="B23" s="22"/>
      <c r="C23" s="22"/>
      <c r="D23" s="20" t="s">
        <v>23</v>
      </c>
      <c r="E23" s="37"/>
      <c r="F23" s="22"/>
      <c r="G23" s="22"/>
      <c r="H23" s="37"/>
      <c r="I23" s="22"/>
      <c r="J23" s="37"/>
      <c r="K23" s="49"/>
      <c r="L23" s="27"/>
      <c r="M23" s="31"/>
      <c r="N23" s="25"/>
    </row>
    <row r="24" spans="1:14" x14ac:dyDescent="0.3">
      <c r="A24" s="22"/>
      <c r="B24" s="22"/>
      <c r="C24" s="22"/>
      <c r="D24" s="20" t="s">
        <v>23</v>
      </c>
      <c r="E24" s="37"/>
      <c r="F24" s="22"/>
      <c r="G24" s="22"/>
      <c r="H24" s="37"/>
      <c r="I24" s="22"/>
      <c r="J24" s="37"/>
      <c r="K24" s="49"/>
      <c r="L24" s="27"/>
      <c r="M24" s="31"/>
      <c r="N24" s="25"/>
    </row>
    <row r="25" spans="1:14" x14ac:dyDescent="0.3">
      <c r="A25" s="23"/>
      <c r="B25" s="23"/>
      <c r="C25" s="23"/>
      <c r="D25" s="24"/>
      <c r="E25" s="42"/>
      <c r="F25" s="23"/>
      <c r="G25" s="23"/>
      <c r="H25" s="42"/>
      <c r="I25" s="23"/>
      <c r="J25" s="42"/>
      <c r="K25" s="50"/>
      <c r="L25" s="28"/>
      <c r="M25" s="35"/>
      <c r="N25" s="29"/>
    </row>
  </sheetData>
  <mergeCells count="11">
    <mergeCell ref="L8:N8"/>
    <mergeCell ref="L9:N9"/>
    <mergeCell ref="L10:N10"/>
    <mergeCell ref="C6:C7"/>
    <mergeCell ref="A6:A7"/>
    <mergeCell ref="B6:B7"/>
    <mergeCell ref="D6:D7"/>
    <mergeCell ref="E6:G6"/>
    <mergeCell ref="H6:K6"/>
    <mergeCell ref="L6:N6"/>
    <mergeCell ref="L7:N7"/>
  </mergeCells>
  <printOptions horizontalCentered="1"/>
  <pageMargins left="0" right="0.39370078740157483" top="1.3385826771653544" bottom="0.39370078740157483" header="0.51181102362204722" footer="0.51181102362204722"/>
  <pageSetup paperSize="9" scale="81" firstPageNumber="24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ศูนย์วิทยาศาสตร์</vt:lpstr>
      <vt:lpstr>ศูนย์วิทยาศาสตร์!Print_Area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</dc:creator>
  <cp:lastModifiedBy>SAYAN</cp:lastModifiedBy>
  <cp:lastPrinted>2016-08-19T08:28:03Z</cp:lastPrinted>
  <dcterms:created xsi:type="dcterms:W3CDTF">2016-08-06T03:35:58Z</dcterms:created>
  <dcterms:modified xsi:type="dcterms:W3CDTF">2016-08-19T09:28:33Z</dcterms:modified>
</cp:coreProperties>
</file>