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สำนักวิทยบริการ" sheetId="1" r:id="rId1"/>
    <sheet name="งานบริหาร" sheetId="2" r:id="rId2"/>
    <sheet name="งานวารสารและสิ่งพิมพ์ต่อเนื่อง" sheetId="3" r:id="rId3"/>
    <sheet name="เครือข่าย" sheetId="4" r:id="rId4"/>
  </sheets>
  <definedNames>
    <definedName name="_xlnm.Print_Titles" localSheetId="3">เครือข่าย!$4:$6</definedName>
    <definedName name="_xlnm.Print_Titles" localSheetId="1">งานบริหาร!$4:$6</definedName>
    <definedName name="_xlnm.Print_Titles" localSheetId="2">งานวารสารและสิ่งพิมพ์ต่อเนื่อง!$4:$6</definedName>
    <definedName name="_xlnm.Print_Titles" localSheetId="0">สำนักวิทยบริการ!$4:$6</definedName>
  </definedNames>
  <calcPr calcId="124519"/>
</workbook>
</file>

<file path=xl/calcChain.xml><?xml version="1.0" encoding="utf-8"?>
<calcChain xmlns="http://schemas.openxmlformats.org/spreadsheetml/2006/main">
  <c r="F7" i="2"/>
  <c r="E8"/>
  <c r="E7" s="1"/>
  <c r="F8"/>
  <c r="D7"/>
  <c r="D8"/>
  <c r="E26"/>
  <c r="F26"/>
  <c r="D26"/>
  <c r="F7" i="3"/>
  <c r="E8"/>
  <c r="E7" s="1"/>
  <c r="F8"/>
  <c r="D7"/>
  <c r="D8"/>
  <c r="D14"/>
  <c r="F7" i="4"/>
  <c r="E8"/>
  <c r="E7" s="1"/>
  <c r="F8"/>
  <c r="D7"/>
  <c r="D8"/>
  <c r="E16"/>
  <c r="F16"/>
  <c r="D16"/>
</calcChain>
</file>

<file path=xl/sharedStrings.xml><?xml version="1.0" encoding="utf-8"?>
<sst xmlns="http://schemas.openxmlformats.org/spreadsheetml/2006/main" count="220" uniqueCount="52">
  <si>
    <t>หน่วยงาน/โครงการ</t>
  </si>
  <si>
    <t>ผู้รับผิดชอบ</t>
  </si>
  <si>
    <t>ประเทภงบ</t>
  </si>
  <si>
    <t>งบประมาณ</t>
  </si>
  <si>
    <t>ผลการเบิกจ่ายทั้งหมด</t>
  </si>
  <si>
    <t>งบประมาณคงเหลือ</t>
  </si>
  <si>
    <t>ไตรมาส 3 (4)</t>
  </si>
  <si>
    <t>ไตรมาส 4 (5)</t>
  </si>
  <si>
    <t>รวมทั้งสิ้น</t>
  </si>
  <si>
    <t>ที่ได้รับจัดสรร (1)</t>
  </si>
  <si>
    <t>ณ 30 เม.ย. 59 (2)</t>
  </si>
  <si>
    <t>ณ 30 เม.ย. 59 (3)</t>
  </si>
  <si>
    <t>พ.ค.</t>
  </si>
  <si>
    <t>มิ.ย.</t>
  </si>
  <si>
    <t>รวม</t>
  </si>
  <si>
    <t>ก.ค.</t>
  </si>
  <si>
    <t>ส.ค.</t>
  </si>
  <si>
    <t>ก.ย.</t>
  </si>
  <si>
    <t>6=4+5</t>
  </si>
  <si>
    <t>แผน</t>
  </si>
  <si>
    <t>สำนักวิทยบริการและเทคโนโลยีสารสนเทศ</t>
  </si>
  <si>
    <t>งานบริหารทั่วไป</t>
  </si>
  <si>
    <t>59A33103สวท01W01 โครงการอบรมเชิงปฏิบัติการการใช้เทคโนโลยีสารสนเทศเพื่อการศึกษา</t>
  </si>
  <si>
    <t>นายสุรสิทธิ์  อุ้ยปัดฌาวงศ์</t>
  </si>
  <si>
    <t xml:space="preserve">แผ่นดิน (งบกลาง) </t>
  </si>
  <si>
    <t>    งบรายจ่ายอื่น</t>
  </si>
  <si>
    <r>
      <t>        </t>
    </r>
    <r>
      <rPr>
        <i/>
        <sz val="14"/>
        <color theme="1"/>
        <rFont val="TH SarabunPSK"/>
        <family val="2"/>
      </rPr>
      <t>ค่าตอบแทน</t>
    </r>
  </si>
  <si>
    <r>
      <t>        </t>
    </r>
    <r>
      <rPr>
        <i/>
        <sz val="14"/>
        <color theme="1"/>
        <rFont val="TH SarabunPSK"/>
        <family val="2"/>
      </rPr>
      <t>ค่าใช้สอย</t>
    </r>
  </si>
  <si>
    <r>
      <t>        </t>
    </r>
    <r>
      <rPr>
        <i/>
        <sz val="14"/>
        <color theme="1"/>
        <rFont val="TH SarabunPSK"/>
        <family val="2"/>
      </rPr>
      <t>ค่าวัสดุ</t>
    </r>
  </si>
  <si>
    <t>59A33103สวท01W03 โครงการประกันคุณภาพการศึกษา สำนักวิทยบริการและเทคโนโลยีสารสนเทศ</t>
  </si>
  <si>
    <t>ดร.วิจิตรา  สุจริต</t>
  </si>
  <si>
    <r>
      <t>        </t>
    </r>
    <r>
      <rPr>
        <i/>
        <sz val="14"/>
        <color theme="1"/>
        <rFont val="TH SarabunPSK"/>
        <family val="2"/>
      </rPr>
      <t>งบรายจ่ายอื่น</t>
    </r>
  </si>
  <si>
    <t>59A33305สวท01W01 โครงการแบ่งปันความรู้สู่โรงเรียนตำรวจตระเวนชายแดน</t>
  </si>
  <si>
    <t>นางภิญญาพัชญ์  อุ่มภูธร</t>
  </si>
  <si>
    <t xml:space="preserve">แผ่นดิน </t>
  </si>
  <si>
    <t>    งบอุดหนุน</t>
  </si>
  <si>
    <t>59A33103สวท01W02 โครงการสัปดาห์ห้องสมุด</t>
  </si>
  <si>
    <t>งานวารสารและสิ่งพิมพ์ต่อเนื่อง</t>
  </si>
  <si>
    <t>59A33204สวท03W01 โครงการจัดซื้อจัดหาทรัพยากรการเรียนรู้</t>
  </si>
  <si>
    <t>นางสาวธมนวรรณ  ชินเนหันหา</t>
  </si>
  <si>
    <t>งานพัฒนาเครือข่ายและการบริการคอมพิวเตอร์</t>
  </si>
  <si>
    <t>59A33204สวท06W01 โครงการพัฒนาการใช้เทคโนโลยีสารสนเทศเพื่อยกระดับคุณภาพการศึกษา</t>
  </si>
  <si>
    <r>
      <t>        </t>
    </r>
    <r>
      <rPr>
        <i/>
        <sz val="14"/>
        <color theme="1"/>
        <rFont val="TH SarabunPSK"/>
        <family val="2"/>
      </rPr>
      <t>อุดหนุนทั่วไป/งบสรก.</t>
    </r>
  </si>
  <si>
    <t>59A33204สวท06W02 โครงการเพิ่มประสิทธิภาพการใช้อินเทอร์เน็ตมหาวิทยาลัย</t>
  </si>
  <si>
    <t>    งบลงทุน</t>
  </si>
  <si>
    <r>
      <t>        </t>
    </r>
    <r>
      <rPr>
        <i/>
        <sz val="14"/>
        <color theme="1"/>
        <rFont val="TH SarabunPSK"/>
        <family val="2"/>
      </rPr>
      <t>ครุภัณฑ์/งบสรก.</t>
    </r>
  </si>
  <si>
    <t>            ครุภัณฑ์บำรุงรักษาอุปกรณ์ป้องกันระบบเครือข่าย</t>
  </si>
  <si>
    <t>รวมงบประมาณทั้งสิ้น</t>
  </si>
  <si>
    <t>แบบฟอร์มปรับแผนการใช้จ่ายงบประมาณ ประจำปีงบประมาณ พ.ศ. 2559 (เบิกจ่ายหน่วยงาน)</t>
  </si>
  <si>
    <t>งานบริหารทั่วไป สำนักวิทยบริการและเทคโนโลยีสารสนเทศ</t>
  </si>
  <si>
    <t>งานวารสารและสิ่งพิมพ์ต่อเนื่อง สำนักวิทยบริการและเทคโนโลยีสารสนเทศ</t>
  </si>
  <si>
    <t>งานพัฒนาเครือข่ายและการบริการคอมพิวเตอร์ สำนักวิทยบริการและเทคโนโลยีสารสนเทศ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</si>
</sst>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i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D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33"/>
        <bgColor indexed="64"/>
      </patternFill>
    </fill>
    <fill>
      <patternFill patternType="solid">
        <fgColor rgb="FFD0E89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top" wrapText="1"/>
    </xf>
    <xf numFmtId="0" fontId="3" fillId="5" borderId="6" xfId="0" applyFont="1" applyFill="1" applyBorder="1" applyAlignment="1">
      <alignment vertical="top" wrapText="1"/>
    </xf>
    <xf numFmtId="0" fontId="3" fillId="5" borderId="7" xfId="0" applyFont="1" applyFill="1" applyBorder="1" applyAlignment="1">
      <alignment horizontal="center" vertical="top" wrapText="1"/>
    </xf>
    <xf numFmtId="43" fontId="2" fillId="5" borderId="11" xfId="1" applyFont="1" applyFill="1" applyBorder="1" applyAlignment="1">
      <alignment horizontal="right" vertical="top" wrapText="1"/>
    </xf>
    <xf numFmtId="0" fontId="3" fillId="5" borderId="11" xfId="0" applyFont="1" applyFill="1" applyBorder="1" applyAlignment="1">
      <alignment horizontal="right" vertical="top" wrapText="1"/>
    </xf>
    <xf numFmtId="0" fontId="2" fillId="6" borderId="5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3" fillId="6" borderId="7" xfId="0" applyFont="1" applyFill="1" applyBorder="1" applyAlignment="1">
      <alignment horizontal="center" vertical="top" wrapText="1"/>
    </xf>
    <xf numFmtId="43" fontId="2" fillId="6" borderId="11" xfId="1" applyFont="1" applyFill="1" applyBorder="1" applyAlignment="1">
      <alignment horizontal="right" vertical="top" wrapText="1"/>
    </xf>
    <xf numFmtId="0" fontId="3" fillId="6" borderId="11" xfId="0" applyFont="1" applyFill="1" applyBorder="1" applyAlignment="1">
      <alignment horizontal="right" vertical="top" wrapText="1"/>
    </xf>
    <xf numFmtId="0" fontId="2" fillId="7" borderId="5" xfId="0" applyFont="1" applyFill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" fillId="7" borderId="7" xfId="0" applyFont="1" applyFill="1" applyBorder="1" applyAlignment="1">
      <alignment horizontal="center" vertical="top" wrapText="1"/>
    </xf>
    <xf numFmtId="43" fontId="2" fillId="7" borderId="11" xfId="1" applyFont="1" applyFill="1" applyBorder="1" applyAlignment="1">
      <alignment horizontal="right" vertical="top" wrapText="1"/>
    </xf>
    <xf numFmtId="0" fontId="3" fillId="7" borderId="11" xfId="0" applyFont="1" applyFill="1" applyBorder="1" applyAlignment="1">
      <alignment horizontal="right" vertical="top" wrapText="1"/>
    </xf>
    <xf numFmtId="43" fontId="2" fillId="0" borderId="11" xfId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43" fontId="3" fillId="0" borderId="11" xfId="1" applyFont="1" applyBorder="1" applyAlignment="1">
      <alignment horizontal="right" wrapText="1"/>
    </xf>
    <xf numFmtId="43" fontId="2" fillId="8" borderId="11" xfId="1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right" wrapText="1"/>
    </xf>
    <xf numFmtId="0" fontId="3" fillId="0" borderId="0" xfId="0" applyFont="1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8" borderId="5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257175</xdr:colOff>
      <xdr:row>0</xdr:row>
      <xdr:rowOff>9525</xdr:rowOff>
    </xdr:from>
    <xdr:ext cx="1533753" cy="382156"/>
    <xdr:sp macro="" textlink="">
      <xdr:nvSpPr>
        <xdr:cNvPr id="2" name="TextBox 1"/>
        <xdr:cNvSpPr txBox="1"/>
      </xdr:nvSpPr>
      <xdr:spPr>
        <a:xfrm>
          <a:off x="11896725" y="9525"/>
          <a:ext cx="1533753" cy="3821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PSK" pitchFamily="34" charset="-34"/>
              <a:cs typeface="TH SarabunPSK" pitchFamily="34" charset="-34"/>
            </a:rPr>
            <a:t>เอกสารหมายเลข</a:t>
          </a:r>
          <a:r>
            <a:rPr lang="th-TH" sz="2000" b="1" baseline="0">
              <a:latin typeface="TH SarabunPSK" pitchFamily="34" charset="-34"/>
              <a:cs typeface="TH SarabunPSK" pitchFamily="34" charset="-34"/>
            </a:rPr>
            <a:t> 4</a:t>
          </a:r>
          <a:endParaRPr lang="th-TH" sz="20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257175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1896725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257175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1896725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257175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1896725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SheetLayoutView="100" workbookViewId="0">
      <selection activeCell="A9" sqref="A9"/>
    </sheetView>
  </sheetViews>
  <sheetFormatPr defaultRowHeight="18.75"/>
  <cols>
    <col min="1" max="1" width="55" style="27" customWidth="1"/>
    <col min="2" max="2" width="21.2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3" width="5.625" style="2" customWidth="1"/>
    <col min="14" max="14" width="7.25" style="2" bestFit="1" customWidth="1"/>
    <col min="15" max="16384" width="9" style="2"/>
  </cols>
  <sheetData>
    <row r="1" spans="1:14" ht="2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4" spans="1:14">
      <c r="A4" s="32" t="s">
        <v>0</v>
      </c>
      <c r="B4" s="35" t="s">
        <v>1</v>
      </c>
      <c r="C4" s="38" t="s">
        <v>2</v>
      </c>
      <c r="D4" s="1" t="s">
        <v>3</v>
      </c>
      <c r="E4" s="1" t="s">
        <v>4</v>
      </c>
      <c r="F4" s="1" t="s">
        <v>5</v>
      </c>
      <c r="G4" s="41" t="s">
        <v>6</v>
      </c>
      <c r="H4" s="42"/>
      <c r="I4" s="43"/>
      <c r="J4" s="41" t="s">
        <v>7</v>
      </c>
      <c r="K4" s="42"/>
      <c r="L4" s="42"/>
      <c r="M4" s="43"/>
      <c r="N4" s="1" t="s">
        <v>8</v>
      </c>
    </row>
    <row r="5" spans="1:14">
      <c r="A5" s="33"/>
      <c r="B5" s="36"/>
      <c r="C5" s="39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4"/>
      <c r="B6" s="37"/>
      <c r="C6" s="40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v>4239160</v>
      </c>
      <c r="E7" s="10">
        <v>2790529.55</v>
      </c>
      <c r="F7" s="10">
        <v>1448630.45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21</v>
      </c>
      <c r="B8" s="13"/>
      <c r="C8" s="14"/>
      <c r="D8" s="15">
        <v>340000</v>
      </c>
      <c r="E8" s="15">
        <v>69146</v>
      </c>
      <c r="F8" s="15">
        <v>270854</v>
      </c>
      <c r="G8" s="16"/>
      <c r="H8" s="16"/>
      <c r="I8" s="16"/>
      <c r="J8" s="16"/>
      <c r="K8" s="16"/>
      <c r="L8" s="16"/>
      <c r="M8" s="16"/>
      <c r="N8" s="16"/>
    </row>
    <row r="9" spans="1:14" ht="37.5">
      <c r="A9" s="17" t="s">
        <v>22</v>
      </c>
      <c r="B9" s="18" t="s">
        <v>23</v>
      </c>
      <c r="C9" s="19" t="s">
        <v>24</v>
      </c>
      <c r="D9" s="20">
        <v>105000</v>
      </c>
      <c r="E9" s="20">
        <v>39000</v>
      </c>
      <c r="F9" s="20">
        <v>66000</v>
      </c>
      <c r="G9" s="21"/>
      <c r="H9" s="21"/>
      <c r="I9" s="21"/>
      <c r="J9" s="21"/>
      <c r="K9" s="21"/>
      <c r="L9" s="21"/>
      <c r="M9" s="21"/>
      <c r="N9" s="21"/>
    </row>
    <row r="10" spans="1:14">
      <c r="A10" s="28" t="s">
        <v>25</v>
      </c>
      <c r="B10" s="29"/>
      <c r="C10" s="30"/>
      <c r="D10" s="22">
        <v>105000</v>
      </c>
      <c r="E10" s="22">
        <v>39000</v>
      </c>
      <c r="F10" s="22">
        <v>66000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44" t="s">
        <v>26</v>
      </c>
      <c r="B11" s="45"/>
      <c r="C11" s="46"/>
      <c r="D11" s="24">
        <v>7500</v>
      </c>
      <c r="E11" s="24">
        <v>7500</v>
      </c>
      <c r="F11" s="24">
        <v>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44" t="s">
        <v>27</v>
      </c>
      <c r="B12" s="45"/>
      <c r="C12" s="46"/>
      <c r="D12" s="24">
        <v>84000</v>
      </c>
      <c r="E12" s="24">
        <v>31500</v>
      </c>
      <c r="F12" s="24">
        <v>52500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44" t="s">
        <v>28</v>
      </c>
      <c r="B13" s="45"/>
      <c r="C13" s="46"/>
      <c r="D13" s="24">
        <v>13500</v>
      </c>
      <c r="E13" s="24">
        <v>0</v>
      </c>
      <c r="F13" s="24">
        <v>13500</v>
      </c>
      <c r="G13" s="23"/>
      <c r="H13" s="23"/>
      <c r="I13" s="23"/>
      <c r="J13" s="23"/>
      <c r="K13" s="23"/>
      <c r="L13" s="23"/>
      <c r="M13" s="23"/>
      <c r="N13" s="23"/>
    </row>
    <row r="14" spans="1:14" ht="37.5">
      <c r="A14" s="17" t="s">
        <v>29</v>
      </c>
      <c r="B14" s="18" t="s">
        <v>30</v>
      </c>
      <c r="C14" s="19" t="s">
        <v>24</v>
      </c>
      <c r="D14" s="20">
        <v>35000</v>
      </c>
      <c r="E14" s="20">
        <v>0</v>
      </c>
      <c r="F14" s="20">
        <v>35000</v>
      </c>
      <c r="G14" s="21"/>
      <c r="H14" s="21"/>
      <c r="I14" s="21"/>
      <c r="J14" s="21"/>
      <c r="K14" s="21"/>
      <c r="L14" s="21"/>
      <c r="M14" s="21"/>
      <c r="N14" s="21"/>
    </row>
    <row r="15" spans="1:14">
      <c r="A15" s="28" t="s">
        <v>25</v>
      </c>
      <c r="B15" s="29"/>
      <c r="C15" s="30"/>
      <c r="D15" s="22">
        <v>35000</v>
      </c>
      <c r="E15" s="22">
        <v>0</v>
      </c>
      <c r="F15" s="22">
        <v>35000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44" t="s">
        <v>31</v>
      </c>
      <c r="B16" s="45"/>
      <c r="C16" s="46"/>
      <c r="D16" s="24">
        <v>35000</v>
      </c>
      <c r="E16" s="24">
        <v>0</v>
      </c>
      <c r="F16" s="24">
        <v>35000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17" t="s">
        <v>32</v>
      </c>
      <c r="B17" s="18" t="s">
        <v>33</v>
      </c>
      <c r="C17" s="19" t="s">
        <v>34</v>
      </c>
      <c r="D17" s="20">
        <v>100000</v>
      </c>
      <c r="E17" s="20">
        <v>20190</v>
      </c>
      <c r="F17" s="20">
        <v>79810</v>
      </c>
      <c r="G17" s="21"/>
      <c r="H17" s="21"/>
      <c r="I17" s="21"/>
      <c r="J17" s="21"/>
      <c r="K17" s="21"/>
      <c r="L17" s="21"/>
      <c r="M17" s="21"/>
      <c r="N17" s="21"/>
    </row>
    <row r="18" spans="1:14">
      <c r="A18" s="28" t="s">
        <v>35</v>
      </c>
      <c r="B18" s="29"/>
      <c r="C18" s="30"/>
      <c r="D18" s="22">
        <v>100000</v>
      </c>
      <c r="E18" s="22">
        <v>20190</v>
      </c>
      <c r="F18" s="22">
        <v>79810</v>
      </c>
      <c r="G18" s="23"/>
      <c r="H18" s="23"/>
      <c r="I18" s="23"/>
      <c r="J18" s="23"/>
      <c r="K18" s="23"/>
      <c r="L18" s="23"/>
      <c r="M18" s="23"/>
      <c r="N18" s="23"/>
    </row>
    <row r="19" spans="1:14">
      <c r="A19" s="44" t="s">
        <v>27</v>
      </c>
      <c r="B19" s="45"/>
      <c r="C19" s="46"/>
      <c r="D19" s="24">
        <v>19400</v>
      </c>
      <c r="E19" s="24">
        <v>20190</v>
      </c>
      <c r="F19" s="24">
        <v>-790</v>
      </c>
      <c r="G19" s="23"/>
      <c r="H19" s="23"/>
      <c r="I19" s="23"/>
      <c r="J19" s="23"/>
      <c r="K19" s="23"/>
      <c r="L19" s="23"/>
      <c r="M19" s="23"/>
      <c r="N19" s="23"/>
    </row>
    <row r="20" spans="1:14">
      <c r="A20" s="44" t="s">
        <v>28</v>
      </c>
      <c r="B20" s="45"/>
      <c r="C20" s="46"/>
      <c r="D20" s="24">
        <v>80600</v>
      </c>
      <c r="E20" s="24">
        <v>0</v>
      </c>
      <c r="F20" s="24">
        <v>80600</v>
      </c>
      <c r="G20" s="23"/>
      <c r="H20" s="23"/>
      <c r="I20" s="23"/>
      <c r="J20" s="23"/>
      <c r="K20" s="23"/>
      <c r="L20" s="23"/>
      <c r="M20" s="23"/>
      <c r="N20" s="23"/>
    </row>
    <row r="21" spans="1:14">
      <c r="A21" s="17" t="s">
        <v>36</v>
      </c>
      <c r="B21" s="18" t="s">
        <v>33</v>
      </c>
      <c r="C21" s="19" t="s">
        <v>24</v>
      </c>
      <c r="D21" s="20">
        <v>100000</v>
      </c>
      <c r="E21" s="20">
        <v>9956</v>
      </c>
      <c r="F21" s="20">
        <v>90044</v>
      </c>
      <c r="G21" s="21"/>
      <c r="H21" s="21"/>
      <c r="I21" s="21"/>
      <c r="J21" s="21"/>
      <c r="K21" s="21"/>
      <c r="L21" s="21"/>
      <c r="M21" s="21"/>
      <c r="N21" s="21"/>
    </row>
    <row r="22" spans="1:14">
      <c r="A22" s="28" t="s">
        <v>25</v>
      </c>
      <c r="B22" s="29"/>
      <c r="C22" s="30"/>
      <c r="D22" s="22">
        <v>100000</v>
      </c>
      <c r="E22" s="22">
        <v>9956</v>
      </c>
      <c r="F22" s="22">
        <v>90044</v>
      </c>
      <c r="G22" s="23"/>
      <c r="H22" s="23"/>
      <c r="I22" s="23"/>
      <c r="J22" s="23"/>
      <c r="K22" s="23"/>
      <c r="L22" s="23"/>
      <c r="M22" s="23"/>
      <c r="N22" s="23"/>
    </row>
    <row r="23" spans="1:14">
      <c r="A23" s="44" t="s">
        <v>26</v>
      </c>
      <c r="B23" s="45"/>
      <c r="C23" s="46"/>
      <c r="D23" s="24">
        <v>9600</v>
      </c>
      <c r="E23" s="24">
        <v>9600</v>
      </c>
      <c r="F23" s="24">
        <v>0</v>
      </c>
      <c r="G23" s="23"/>
      <c r="H23" s="23"/>
      <c r="I23" s="23"/>
      <c r="J23" s="23"/>
      <c r="K23" s="23"/>
      <c r="L23" s="23"/>
      <c r="M23" s="23"/>
      <c r="N23" s="23"/>
    </row>
    <row r="24" spans="1:14">
      <c r="A24" s="44" t="s">
        <v>27</v>
      </c>
      <c r="B24" s="45"/>
      <c r="C24" s="46"/>
      <c r="D24" s="24">
        <v>75975</v>
      </c>
      <c r="E24" s="24">
        <v>0</v>
      </c>
      <c r="F24" s="24">
        <v>75975</v>
      </c>
      <c r="G24" s="23"/>
      <c r="H24" s="23"/>
      <c r="I24" s="23"/>
      <c r="J24" s="23"/>
      <c r="K24" s="23"/>
      <c r="L24" s="23"/>
      <c r="M24" s="23"/>
      <c r="N24" s="23"/>
    </row>
    <row r="25" spans="1:14">
      <c r="A25" s="44" t="s">
        <v>28</v>
      </c>
      <c r="B25" s="45"/>
      <c r="C25" s="46"/>
      <c r="D25" s="24">
        <v>14425</v>
      </c>
      <c r="E25" s="24">
        <v>356</v>
      </c>
      <c r="F25" s="24">
        <v>14069</v>
      </c>
      <c r="G25" s="23"/>
      <c r="H25" s="23"/>
      <c r="I25" s="23"/>
      <c r="J25" s="23"/>
      <c r="K25" s="23"/>
      <c r="L25" s="23"/>
      <c r="M25" s="23"/>
      <c r="N25" s="23"/>
    </row>
    <row r="26" spans="1:14">
      <c r="A26" s="12" t="s">
        <v>37</v>
      </c>
      <c r="B26" s="13"/>
      <c r="C26" s="14"/>
      <c r="D26" s="15">
        <v>1200000</v>
      </c>
      <c r="E26" s="15">
        <v>1022223.55</v>
      </c>
      <c r="F26" s="15">
        <v>177776.45</v>
      </c>
      <c r="G26" s="16"/>
      <c r="H26" s="16"/>
      <c r="I26" s="16"/>
      <c r="J26" s="16"/>
      <c r="K26" s="16"/>
      <c r="L26" s="16"/>
      <c r="M26" s="16"/>
      <c r="N26" s="16"/>
    </row>
    <row r="27" spans="1:14">
      <c r="A27" s="17" t="s">
        <v>38</v>
      </c>
      <c r="B27" s="18" t="s">
        <v>39</v>
      </c>
      <c r="C27" s="19" t="s">
        <v>34</v>
      </c>
      <c r="D27" s="20">
        <v>1200000</v>
      </c>
      <c r="E27" s="20">
        <v>1022223.55</v>
      </c>
      <c r="F27" s="20">
        <v>177776.45</v>
      </c>
      <c r="G27" s="21"/>
      <c r="H27" s="21"/>
      <c r="I27" s="21"/>
      <c r="J27" s="21"/>
      <c r="K27" s="21"/>
      <c r="L27" s="21"/>
      <c r="M27" s="21"/>
      <c r="N27" s="21"/>
    </row>
    <row r="28" spans="1:14">
      <c r="A28" s="28" t="s">
        <v>25</v>
      </c>
      <c r="B28" s="29"/>
      <c r="C28" s="30"/>
      <c r="D28" s="22">
        <v>1200000</v>
      </c>
      <c r="E28" s="22">
        <v>1022223.55</v>
      </c>
      <c r="F28" s="22">
        <v>177776.45</v>
      </c>
      <c r="G28" s="23"/>
      <c r="H28" s="23"/>
      <c r="I28" s="23"/>
      <c r="J28" s="23"/>
      <c r="K28" s="23"/>
      <c r="L28" s="23"/>
      <c r="M28" s="23"/>
      <c r="N28" s="23"/>
    </row>
    <row r="29" spans="1:14">
      <c r="A29" s="44" t="s">
        <v>26</v>
      </c>
      <c r="B29" s="45"/>
      <c r="C29" s="46"/>
      <c r="D29" s="24">
        <v>60000</v>
      </c>
      <c r="E29" s="24">
        <v>53960</v>
      </c>
      <c r="F29" s="24">
        <v>6040</v>
      </c>
      <c r="G29" s="23"/>
      <c r="H29" s="23"/>
      <c r="I29" s="23"/>
      <c r="J29" s="23"/>
      <c r="K29" s="23"/>
      <c r="L29" s="23"/>
      <c r="M29" s="23"/>
      <c r="N29" s="23"/>
    </row>
    <row r="30" spans="1:14">
      <c r="A30" s="44" t="s">
        <v>27</v>
      </c>
      <c r="B30" s="45"/>
      <c r="C30" s="46"/>
      <c r="D30" s="24">
        <v>455200</v>
      </c>
      <c r="E30" s="24">
        <v>273228</v>
      </c>
      <c r="F30" s="24">
        <v>181972</v>
      </c>
      <c r="G30" s="23"/>
      <c r="H30" s="23"/>
      <c r="I30" s="23"/>
      <c r="J30" s="23"/>
      <c r="K30" s="23"/>
      <c r="L30" s="23"/>
      <c r="M30" s="23"/>
      <c r="N30" s="23"/>
    </row>
    <row r="31" spans="1:14">
      <c r="A31" s="44" t="s">
        <v>28</v>
      </c>
      <c r="B31" s="45"/>
      <c r="C31" s="46"/>
      <c r="D31" s="24">
        <v>684800</v>
      </c>
      <c r="E31" s="24">
        <v>695035.55</v>
      </c>
      <c r="F31" s="24">
        <v>-10235.549999999999</v>
      </c>
      <c r="G31" s="23"/>
      <c r="H31" s="23"/>
      <c r="I31" s="23"/>
      <c r="J31" s="23"/>
      <c r="K31" s="23"/>
      <c r="L31" s="23"/>
      <c r="M31" s="23"/>
      <c r="N31" s="23"/>
    </row>
    <row r="32" spans="1:14">
      <c r="A32" s="12" t="s">
        <v>40</v>
      </c>
      <c r="B32" s="13"/>
      <c r="C32" s="14"/>
      <c r="D32" s="15">
        <v>2699160</v>
      </c>
      <c r="E32" s="15">
        <v>1699160</v>
      </c>
      <c r="F32" s="15">
        <v>1000000</v>
      </c>
      <c r="G32" s="16"/>
      <c r="H32" s="16"/>
      <c r="I32" s="16"/>
      <c r="J32" s="16"/>
      <c r="K32" s="16"/>
      <c r="L32" s="16"/>
      <c r="M32" s="16"/>
      <c r="N32" s="16"/>
    </row>
    <row r="33" spans="1:14" ht="37.5">
      <c r="A33" s="17" t="s">
        <v>41</v>
      </c>
      <c r="B33" s="18" t="s">
        <v>23</v>
      </c>
      <c r="C33" s="19" t="s">
        <v>34</v>
      </c>
      <c r="D33" s="20">
        <v>1000000</v>
      </c>
      <c r="E33" s="20">
        <v>0</v>
      </c>
      <c r="F33" s="20">
        <v>1000000</v>
      </c>
      <c r="G33" s="21"/>
      <c r="H33" s="21"/>
      <c r="I33" s="21"/>
      <c r="J33" s="21"/>
      <c r="K33" s="21"/>
      <c r="L33" s="21"/>
      <c r="M33" s="21"/>
      <c r="N33" s="21"/>
    </row>
    <row r="34" spans="1:14">
      <c r="A34" s="28" t="s">
        <v>35</v>
      </c>
      <c r="B34" s="29"/>
      <c r="C34" s="30"/>
      <c r="D34" s="22">
        <v>1000000</v>
      </c>
      <c r="E34" s="22">
        <v>0</v>
      </c>
      <c r="F34" s="22">
        <v>1000000</v>
      </c>
      <c r="G34" s="23"/>
      <c r="H34" s="23"/>
      <c r="I34" s="23"/>
      <c r="J34" s="23"/>
      <c r="K34" s="23"/>
      <c r="L34" s="23"/>
      <c r="M34" s="23"/>
      <c r="N34" s="23"/>
    </row>
    <row r="35" spans="1:14">
      <c r="A35" s="44" t="s">
        <v>42</v>
      </c>
      <c r="B35" s="45"/>
      <c r="C35" s="46"/>
      <c r="D35" s="24">
        <v>1000000</v>
      </c>
      <c r="E35" s="24">
        <v>0</v>
      </c>
      <c r="F35" s="24">
        <v>1000000</v>
      </c>
      <c r="G35" s="23"/>
      <c r="H35" s="23"/>
      <c r="I35" s="23"/>
      <c r="J35" s="23"/>
      <c r="K35" s="23"/>
      <c r="L35" s="23"/>
      <c r="M35" s="23"/>
      <c r="N35" s="23"/>
    </row>
    <row r="36" spans="1:14">
      <c r="A36" s="17" t="s">
        <v>43</v>
      </c>
      <c r="B36" s="18" t="s">
        <v>23</v>
      </c>
      <c r="C36" s="19" t="s">
        <v>34</v>
      </c>
      <c r="D36" s="20">
        <v>1699160</v>
      </c>
      <c r="E36" s="20">
        <v>1699160</v>
      </c>
      <c r="F36" s="20">
        <v>0</v>
      </c>
      <c r="G36" s="21"/>
      <c r="H36" s="21"/>
      <c r="I36" s="21"/>
      <c r="J36" s="21"/>
      <c r="K36" s="21"/>
      <c r="L36" s="21"/>
      <c r="M36" s="21"/>
      <c r="N36" s="21"/>
    </row>
    <row r="37" spans="1:14">
      <c r="A37" s="28" t="s">
        <v>44</v>
      </c>
      <c r="B37" s="29"/>
      <c r="C37" s="30"/>
      <c r="D37" s="22">
        <v>1699160</v>
      </c>
      <c r="E37" s="22">
        <v>1699160</v>
      </c>
      <c r="F37" s="22">
        <v>0</v>
      </c>
      <c r="G37" s="23"/>
      <c r="H37" s="23"/>
      <c r="I37" s="23"/>
      <c r="J37" s="23"/>
      <c r="K37" s="23"/>
      <c r="L37" s="23"/>
      <c r="M37" s="23"/>
      <c r="N37" s="23"/>
    </row>
    <row r="38" spans="1:14">
      <c r="A38" s="44" t="s">
        <v>45</v>
      </c>
      <c r="B38" s="45"/>
      <c r="C38" s="46"/>
      <c r="D38" s="24">
        <v>1699160</v>
      </c>
      <c r="E38" s="24">
        <v>1699160</v>
      </c>
      <c r="F38" s="24">
        <v>0</v>
      </c>
      <c r="G38" s="23"/>
      <c r="H38" s="23"/>
      <c r="I38" s="23"/>
      <c r="J38" s="23"/>
      <c r="K38" s="23"/>
      <c r="L38" s="23"/>
      <c r="M38" s="23"/>
      <c r="N38" s="23"/>
    </row>
    <row r="39" spans="1:14">
      <c r="A39" s="44" t="s">
        <v>46</v>
      </c>
      <c r="B39" s="45"/>
      <c r="C39" s="46"/>
      <c r="D39" s="24">
        <v>1700000</v>
      </c>
      <c r="E39" s="24"/>
      <c r="F39" s="24"/>
      <c r="G39" s="23"/>
      <c r="H39" s="23"/>
      <c r="I39" s="23"/>
      <c r="J39" s="23"/>
      <c r="K39" s="23"/>
      <c r="L39" s="23"/>
      <c r="M39" s="23"/>
      <c r="N39" s="23"/>
    </row>
    <row r="40" spans="1:14">
      <c r="A40" s="47" t="s">
        <v>47</v>
      </c>
      <c r="B40" s="48"/>
      <c r="C40" s="49"/>
      <c r="D40" s="25">
        <v>4239160</v>
      </c>
      <c r="E40" s="25">
        <v>2790529.55</v>
      </c>
      <c r="F40" s="25">
        <v>1448630.45</v>
      </c>
      <c r="G40" s="26"/>
      <c r="H40" s="26"/>
      <c r="I40" s="26"/>
      <c r="J40" s="26"/>
      <c r="K40" s="26"/>
      <c r="L40" s="26"/>
      <c r="M40" s="26"/>
      <c r="N40" s="26"/>
    </row>
  </sheetData>
  <mergeCells count="30">
    <mergeCell ref="A37:C37"/>
    <mergeCell ref="A38:C38"/>
    <mergeCell ref="A39:C39"/>
    <mergeCell ref="A40:C40"/>
    <mergeCell ref="A28:C28"/>
    <mergeCell ref="A29:C29"/>
    <mergeCell ref="A30:C30"/>
    <mergeCell ref="A31:C31"/>
    <mergeCell ref="A34:C34"/>
    <mergeCell ref="A35:C35"/>
    <mergeCell ref="A25:C25"/>
    <mergeCell ref="A11:C11"/>
    <mergeCell ref="A12:C12"/>
    <mergeCell ref="A13:C13"/>
    <mergeCell ref="A15:C15"/>
    <mergeCell ref="A16:C16"/>
    <mergeCell ref="A18:C18"/>
    <mergeCell ref="A19:C19"/>
    <mergeCell ref="A20:C20"/>
    <mergeCell ref="A22:C22"/>
    <mergeCell ref="A23:C23"/>
    <mergeCell ref="A24:C24"/>
    <mergeCell ref="A10:C10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workbookViewId="0">
      <selection activeCell="D7" sqref="D7:F8"/>
    </sheetView>
  </sheetViews>
  <sheetFormatPr defaultRowHeight="18.75"/>
  <cols>
    <col min="1" max="1" width="55" style="27" customWidth="1"/>
    <col min="2" max="2" width="21.2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3" width="5.625" style="2" customWidth="1"/>
    <col min="14" max="14" width="7.25" style="2" bestFit="1" customWidth="1"/>
    <col min="15" max="16384" width="9" style="2"/>
  </cols>
  <sheetData>
    <row r="1" spans="1:14" ht="2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1">
      <c r="A2" s="31" t="s">
        <v>49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4" spans="1:14">
      <c r="A4" s="32" t="s">
        <v>0</v>
      </c>
      <c r="B4" s="35" t="s">
        <v>1</v>
      </c>
      <c r="C4" s="38" t="s">
        <v>2</v>
      </c>
      <c r="D4" s="1" t="s">
        <v>3</v>
      </c>
      <c r="E4" s="1" t="s">
        <v>4</v>
      </c>
      <c r="F4" s="1" t="s">
        <v>5</v>
      </c>
      <c r="G4" s="41" t="s">
        <v>6</v>
      </c>
      <c r="H4" s="42"/>
      <c r="I4" s="43"/>
      <c r="J4" s="41" t="s">
        <v>7</v>
      </c>
      <c r="K4" s="42"/>
      <c r="L4" s="42"/>
      <c r="M4" s="43"/>
      <c r="N4" s="1" t="s">
        <v>8</v>
      </c>
    </row>
    <row r="5" spans="1:14">
      <c r="A5" s="33"/>
      <c r="B5" s="36"/>
      <c r="C5" s="39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4"/>
      <c r="B6" s="37"/>
      <c r="C6" s="40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340000</v>
      </c>
      <c r="E7" s="10">
        <f t="shared" ref="E7:F7" si="0">E8</f>
        <v>69146</v>
      </c>
      <c r="F7" s="10">
        <f t="shared" si="0"/>
        <v>270854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21</v>
      </c>
      <c r="B8" s="13"/>
      <c r="C8" s="14"/>
      <c r="D8" s="15">
        <f>D26</f>
        <v>340000</v>
      </c>
      <c r="E8" s="15">
        <f t="shared" ref="E8:F8" si="1">E26</f>
        <v>69146</v>
      </c>
      <c r="F8" s="15">
        <f t="shared" si="1"/>
        <v>270854</v>
      </c>
      <c r="G8" s="16"/>
      <c r="H8" s="16"/>
      <c r="I8" s="16"/>
      <c r="J8" s="16"/>
      <c r="K8" s="16"/>
      <c r="L8" s="16"/>
      <c r="M8" s="16"/>
      <c r="N8" s="16"/>
    </row>
    <row r="9" spans="1:14" ht="37.5">
      <c r="A9" s="17" t="s">
        <v>22</v>
      </c>
      <c r="B9" s="18" t="s">
        <v>23</v>
      </c>
      <c r="C9" s="19" t="s">
        <v>24</v>
      </c>
      <c r="D9" s="20">
        <v>105000</v>
      </c>
      <c r="E9" s="20">
        <v>39000</v>
      </c>
      <c r="F9" s="20">
        <v>66000</v>
      </c>
      <c r="G9" s="21"/>
      <c r="H9" s="21"/>
      <c r="I9" s="21"/>
      <c r="J9" s="21"/>
      <c r="K9" s="21"/>
      <c r="L9" s="21"/>
      <c r="M9" s="21"/>
      <c r="N9" s="21"/>
    </row>
    <row r="10" spans="1:14">
      <c r="A10" s="28" t="s">
        <v>25</v>
      </c>
      <c r="B10" s="29"/>
      <c r="C10" s="30"/>
      <c r="D10" s="22">
        <v>105000</v>
      </c>
      <c r="E10" s="22">
        <v>39000</v>
      </c>
      <c r="F10" s="22">
        <v>66000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44" t="s">
        <v>26</v>
      </c>
      <c r="B11" s="45"/>
      <c r="C11" s="46"/>
      <c r="D11" s="24">
        <v>7500</v>
      </c>
      <c r="E11" s="24">
        <v>7500</v>
      </c>
      <c r="F11" s="24">
        <v>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44" t="s">
        <v>27</v>
      </c>
      <c r="B12" s="45"/>
      <c r="C12" s="46"/>
      <c r="D12" s="24">
        <v>84000</v>
      </c>
      <c r="E12" s="24">
        <v>31500</v>
      </c>
      <c r="F12" s="24">
        <v>52500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44" t="s">
        <v>28</v>
      </c>
      <c r="B13" s="45"/>
      <c r="C13" s="46"/>
      <c r="D13" s="24">
        <v>13500</v>
      </c>
      <c r="E13" s="24">
        <v>0</v>
      </c>
      <c r="F13" s="24">
        <v>13500</v>
      </c>
      <c r="G13" s="23"/>
      <c r="H13" s="23"/>
      <c r="I13" s="23"/>
      <c r="J13" s="23"/>
      <c r="K13" s="23"/>
      <c r="L13" s="23"/>
      <c r="M13" s="23"/>
      <c r="N13" s="23"/>
    </row>
    <row r="14" spans="1:14" ht="37.5">
      <c r="A14" s="17" t="s">
        <v>29</v>
      </c>
      <c r="B14" s="18" t="s">
        <v>30</v>
      </c>
      <c r="C14" s="19" t="s">
        <v>24</v>
      </c>
      <c r="D14" s="20">
        <v>35000</v>
      </c>
      <c r="E14" s="20">
        <v>0</v>
      </c>
      <c r="F14" s="20">
        <v>35000</v>
      </c>
      <c r="G14" s="21"/>
      <c r="H14" s="21"/>
      <c r="I14" s="21"/>
      <c r="J14" s="21"/>
      <c r="K14" s="21"/>
      <c r="L14" s="21"/>
      <c r="M14" s="21"/>
      <c r="N14" s="21"/>
    </row>
    <row r="15" spans="1:14">
      <c r="A15" s="28" t="s">
        <v>25</v>
      </c>
      <c r="B15" s="29"/>
      <c r="C15" s="30"/>
      <c r="D15" s="22">
        <v>35000</v>
      </c>
      <c r="E15" s="22">
        <v>0</v>
      </c>
      <c r="F15" s="22">
        <v>35000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44" t="s">
        <v>31</v>
      </c>
      <c r="B16" s="45"/>
      <c r="C16" s="46"/>
      <c r="D16" s="24">
        <v>35000</v>
      </c>
      <c r="E16" s="24">
        <v>0</v>
      </c>
      <c r="F16" s="24">
        <v>35000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17" t="s">
        <v>32</v>
      </c>
      <c r="B17" s="18" t="s">
        <v>33</v>
      </c>
      <c r="C17" s="19" t="s">
        <v>34</v>
      </c>
      <c r="D17" s="20">
        <v>100000</v>
      </c>
      <c r="E17" s="20">
        <v>20190</v>
      </c>
      <c r="F17" s="20">
        <v>79810</v>
      </c>
      <c r="G17" s="21"/>
      <c r="H17" s="21"/>
      <c r="I17" s="21"/>
      <c r="J17" s="21"/>
      <c r="K17" s="21"/>
      <c r="L17" s="21"/>
      <c r="M17" s="21"/>
      <c r="N17" s="21"/>
    </row>
    <row r="18" spans="1:14">
      <c r="A18" s="28" t="s">
        <v>35</v>
      </c>
      <c r="B18" s="29"/>
      <c r="C18" s="30"/>
      <c r="D18" s="22">
        <v>100000</v>
      </c>
      <c r="E18" s="22">
        <v>20190</v>
      </c>
      <c r="F18" s="22">
        <v>79810</v>
      </c>
      <c r="G18" s="23"/>
      <c r="H18" s="23"/>
      <c r="I18" s="23"/>
      <c r="J18" s="23"/>
      <c r="K18" s="23"/>
      <c r="L18" s="23"/>
      <c r="M18" s="23"/>
      <c r="N18" s="23"/>
    </row>
    <row r="19" spans="1:14">
      <c r="A19" s="44" t="s">
        <v>27</v>
      </c>
      <c r="B19" s="45"/>
      <c r="C19" s="46"/>
      <c r="D19" s="24">
        <v>19400</v>
      </c>
      <c r="E19" s="24">
        <v>20190</v>
      </c>
      <c r="F19" s="24">
        <v>-790</v>
      </c>
      <c r="G19" s="23"/>
      <c r="H19" s="23"/>
      <c r="I19" s="23"/>
      <c r="J19" s="23"/>
      <c r="K19" s="23"/>
      <c r="L19" s="23"/>
      <c r="M19" s="23"/>
      <c r="N19" s="23"/>
    </row>
    <row r="20" spans="1:14">
      <c r="A20" s="44" t="s">
        <v>28</v>
      </c>
      <c r="B20" s="45"/>
      <c r="C20" s="46"/>
      <c r="D20" s="24">
        <v>80600</v>
      </c>
      <c r="E20" s="24">
        <v>0</v>
      </c>
      <c r="F20" s="24">
        <v>80600</v>
      </c>
      <c r="G20" s="23"/>
      <c r="H20" s="23"/>
      <c r="I20" s="23"/>
      <c r="J20" s="23"/>
      <c r="K20" s="23"/>
      <c r="L20" s="23"/>
      <c r="M20" s="23"/>
      <c r="N20" s="23"/>
    </row>
    <row r="21" spans="1:14">
      <c r="A21" s="17" t="s">
        <v>36</v>
      </c>
      <c r="B21" s="18" t="s">
        <v>33</v>
      </c>
      <c r="C21" s="19" t="s">
        <v>24</v>
      </c>
      <c r="D21" s="20">
        <v>100000</v>
      </c>
      <c r="E21" s="20">
        <v>9956</v>
      </c>
      <c r="F21" s="20">
        <v>90044</v>
      </c>
      <c r="G21" s="21"/>
      <c r="H21" s="21"/>
      <c r="I21" s="21"/>
      <c r="J21" s="21"/>
      <c r="K21" s="21"/>
      <c r="L21" s="21"/>
      <c r="M21" s="21"/>
      <c r="N21" s="21"/>
    </row>
    <row r="22" spans="1:14">
      <c r="A22" s="28" t="s">
        <v>25</v>
      </c>
      <c r="B22" s="29"/>
      <c r="C22" s="30"/>
      <c r="D22" s="22">
        <v>100000</v>
      </c>
      <c r="E22" s="22">
        <v>9956</v>
      </c>
      <c r="F22" s="22">
        <v>90044</v>
      </c>
      <c r="G22" s="23"/>
      <c r="H22" s="23"/>
      <c r="I22" s="23"/>
      <c r="J22" s="23"/>
      <c r="K22" s="23"/>
      <c r="L22" s="23"/>
      <c r="M22" s="23"/>
      <c r="N22" s="23"/>
    </row>
    <row r="23" spans="1:14">
      <c r="A23" s="44" t="s">
        <v>26</v>
      </c>
      <c r="B23" s="45"/>
      <c r="C23" s="46"/>
      <c r="D23" s="24">
        <v>9600</v>
      </c>
      <c r="E23" s="24">
        <v>9600</v>
      </c>
      <c r="F23" s="24">
        <v>0</v>
      </c>
      <c r="G23" s="23"/>
      <c r="H23" s="23"/>
      <c r="I23" s="23"/>
      <c r="J23" s="23"/>
      <c r="K23" s="23"/>
      <c r="L23" s="23"/>
      <c r="M23" s="23"/>
      <c r="N23" s="23"/>
    </row>
    <row r="24" spans="1:14">
      <c r="A24" s="44" t="s">
        <v>27</v>
      </c>
      <c r="B24" s="45"/>
      <c r="C24" s="46"/>
      <c r="D24" s="24">
        <v>75975</v>
      </c>
      <c r="E24" s="24">
        <v>0</v>
      </c>
      <c r="F24" s="24">
        <v>75975</v>
      </c>
      <c r="G24" s="23"/>
      <c r="H24" s="23"/>
      <c r="I24" s="23"/>
      <c r="J24" s="23"/>
      <c r="K24" s="23"/>
      <c r="L24" s="23"/>
      <c r="M24" s="23"/>
      <c r="N24" s="23"/>
    </row>
    <row r="25" spans="1:14">
      <c r="A25" s="44" t="s">
        <v>28</v>
      </c>
      <c r="B25" s="45"/>
      <c r="C25" s="46"/>
      <c r="D25" s="24">
        <v>14425</v>
      </c>
      <c r="E25" s="24">
        <v>356</v>
      </c>
      <c r="F25" s="24">
        <v>14069</v>
      </c>
      <c r="G25" s="23"/>
      <c r="H25" s="23"/>
      <c r="I25" s="23"/>
      <c r="J25" s="23"/>
      <c r="K25" s="23"/>
      <c r="L25" s="23"/>
      <c r="M25" s="23"/>
      <c r="N25" s="23"/>
    </row>
    <row r="26" spans="1:14">
      <c r="A26" s="47" t="s">
        <v>47</v>
      </c>
      <c r="B26" s="48"/>
      <c r="C26" s="49"/>
      <c r="D26" s="25">
        <f>SUM(D21+D17+D14+D9)</f>
        <v>340000</v>
      </c>
      <c r="E26" s="25">
        <f t="shared" ref="E26:F26" si="2">SUM(E21+E17+E14+E9)</f>
        <v>69146</v>
      </c>
      <c r="F26" s="25">
        <f t="shared" si="2"/>
        <v>270854</v>
      </c>
      <c r="G26" s="26"/>
      <c r="H26" s="26"/>
      <c r="I26" s="26"/>
      <c r="J26" s="26"/>
      <c r="K26" s="26"/>
      <c r="L26" s="26"/>
      <c r="M26" s="26"/>
      <c r="N26" s="26"/>
    </row>
  </sheetData>
  <mergeCells count="21">
    <mergeCell ref="A16:C16"/>
    <mergeCell ref="A1:N1"/>
    <mergeCell ref="A2:N2"/>
    <mergeCell ref="A4:A6"/>
    <mergeCell ref="B4:B6"/>
    <mergeCell ref="C4:C6"/>
    <mergeCell ref="G4:I4"/>
    <mergeCell ref="J4:M4"/>
    <mergeCell ref="A10:C10"/>
    <mergeCell ref="A11:C11"/>
    <mergeCell ref="A12:C12"/>
    <mergeCell ref="A13:C13"/>
    <mergeCell ref="A15:C15"/>
    <mergeCell ref="A26:C26"/>
    <mergeCell ref="A25:C25"/>
    <mergeCell ref="A18:C18"/>
    <mergeCell ref="A19:C19"/>
    <mergeCell ref="A20:C20"/>
    <mergeCell ref="A22:C22"/>
    <mergeCell ref="A23:C23"/>
    <mergeCell ref="A24:C2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SheetLayoutView="100" workbookViewId="0">
      <selection activeCell="D7" sqref="D7:F8"/>
    </sheetView>
  </sheetViews>
  <sheetFormatPr defaultRowHeight="18.75"/>
  <cols>
    <col min="1" max="1" width="55" style="27" customWidth="1"/>
    <col min="2" max="2" width="21.2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3" width="5.625" style="2" customWidth="1"/>
    <col min="14" max="14" width="7.25" style="2" bestFit="1" customWidth="1"/>
    <col min="15" max="16384" width="9" style="2"/>
  </cols>
  <sheetData>
    <row r="1" spans="1:14" ht="2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1">
      <c r="A2" s="31" t="s">
        <v>50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4" spans="1:14">
      <c r="A4" s="32" t="s">
        <v>0</v>
      </c>
      <c r="B4" s="35" t="s">
        <v>1</v>
      </c>
      <c r="C4" s="38" t="s">
        <v>2</v>
      </c>
      <c r="D4" s="1" t="s">
        <v>3</v>
      </c>
      <c r="E4" s="1" t="s">
        <v>4</v>
      </c>
      <c r="F4" s="1" t="s">
        <v>5</v>
      </c>
      <c r="G4" s="41" t="s">
        <v>6</v>
      </c>
      <c r="H4" s="42"/>
      <c r="I4" s="43"/>
      <c r="J4" s="41" t="s">
        <v>7</v>
      </c>
      <c r="K4" s="42"/>
      <c r="L4" s="42"/>
      <c r="M4" s="43"/>
      <c r="N4" s="1" t="s">
        <v>8</v>
      </c>
    </row>
    <row r="5" spans="1:14">
      <c r="A5" s="33"/>
      <c r="B5" s="36"/>
      <c r="C5" s="39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4"/>
      <c r="B6" s="37"/>
      <c r="C6" s="40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1200000</v>
      </c>
      <c r="E7" s="10">
        <f t="shared" ref="E7:F7" si="0">E8</f>
        <v>2790529.55</v>
      </c>
      <c r="F7" s="10">
        <f t="shared" si="0"/>
        <v>1448630.45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37</v>
      </c>
      <c r="B8" s="13"/>
      <c r="C8" s="14"/>
      <c r="D8" s="15">
        <f>D14</f>
        <v>1200000</v>
      </c>
      <c r="E8" s="15">
        <f t="shared" ref="E8:F8" si="1">E14</f>
        <v>2790529.55</v>
      </c>
      <c r="F8" s="15">
        <f t="shared" si="1"/>
        <v>1448630.45</v>
      </c>
      <c r="G8" s="16"/>
      <c r="H8" s="16"/>
      <c r="I8" s="16"/>
      <c r="J8" s="16"/>
      <c r="K8" s="16"/>
      <c r="L8" s="16"/>
      <c r="M8" s="16"/>
      <c r="N8" s="16"/>
    </row>
    <row r="9" spans="1:14">
      <c r="A9" s="17" t="s">
        <v>38</v>
      </c>
      <c r="B9" s="18" t="s">
        <v>39</v>
      </c>
      <c r="C9" s="19" t="s">
        <v>34</v>
      </c>
      <c r="D9" s="20">
        <v>1200000</v>
      </c>
      <c r="E9" s="20">
        <v>1022223.55</v>
      </c>
      <c r="F9" s="20">
        <v>177776.45</v>
      </c>
      <c r="G9" s="21"/>
      <c r="H9" s="21"/>
      <c r="I9" s="21"/>
      <c r="J9" s="21"/>
      <c r="K9" s="21"/>
      <c r="L9" s="21"/>
      <c r="M9" s="21"/>
      <c r="N9" s="21"/>
    </row>
    <row r="10" spans="1:14">
      <c r="A10" s="28" t="s">
        <v>25</v>
      </c>
      <c r="B10" s="29"/>
      <c r="C10" s="30"/>
      <c r="D10" s="22">
        <v>1200000</v>
      </c>
      <c r="E10" s="22">
        <v>1022223.55</v>
      </c>
      <c r="F10" s="22">
        <v>177776.45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44" t="s">
        <v>26</v>
      </c>
      <c r="B11" s="45"/>
      <c r="C11" s="46"/>
      <c r="D11" s="24">
        <v>60000</v>
      </c>
      <c r="E11" s="24">
        <v>53960</v>
      </c>
      <c r="F11" s="24">
        <v>6040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44" t="s">
        <v>27</v>
      </c>
      <c r="B12" s="45"/>
      <c r="C12" s="46"/>
      <c r="D12" s="24">
        <v>455200</v>
      </c>
      <c r="E12" s="24">
        <v>273228</v>
      </c>
      <c r="F12" s="24">
        <v>181972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44" t="s">
        <v>28</v>
      </c>
      <c r="B13" s="45"/>
      <c r="C13" s="46"/>
      <c r="D13" s="24">
        <v>684800</v>
      </c>
      <c r="E13" s="24">
        <v>695035.55</v>
      </c>
      <c r="F13" s="24">
        <v>-10235.549999999999</v>
      </c>
      <c r="G13" s="23"/>
      <c r="H13" s="23"/>
      <c r="I13" s="23"/>
      <c r="J13" s="23"/>
      <c r="K13" s="23"/>
      <c r="L13" s="23"/>
      <c r="M13" s="23"/>
      <c r="N13" s="23"/>
    </row>
    <row r="14" spans="1:14">
      <c r="A14" s="47" t="s">
        <v>47</v>
      </c>
      <c r="B14" s="48"/>
      <c r="C14" s="49"/>
      <c r="D14" s="25">
        <f>D9</f>
        <v>1200000</v>
      </c>
      <c r="E14" s="25">
        <v>2790529.55</v>
      </c>
      <c r="F14" s="25">
        <v>1448630.45</v>
      </c>
      <c r="G14" s="26"/>
      <c r="H14" s="26"/>
      <c r="I14" s="26"/>
      <c r="J14" s="26"/>
      <c r="K14" s="26"/>
      <c r="L14" s="26"/>
      <c r="M14" s="26"/>
      <c r="N14" s="26"/>
    </row>
  </sheetData>
  <mergeCells count="12">
    <mergeCell ref="A1:N1"/>
    <mergeCell ref="A2:N2"/>
    <mergeCell ref="A4:A6"/>
    <mergeCell ref="B4:B6"/>
    <mergeCell ref="C4:C6"/>
    <mergeCell ref="G4:I4"/>
    <mergeCell ref="J4:M4"/>
    <mergeCell ref="A14:C14"/>
    <mergeCell ref="A10:C10"/>
    <mergeCell ref="A11:C11"/>
    <mergeCell ref="A12:C12"/>
    <mergeCell ref="A13:C13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workbookViewId="0">
      <selection activeCell="D7" sqref="D7:F8"/>
    </sheetView>
  </sheetViews>
  <sheetFormatPr defaultRowHeight="18.75"/>
  <cols>
    <col min="1" max="1" width="55" style="27" customWidth="1"/>
    <col min="2" max="2" width="21.2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3" width="5.625" style="2" customWidth="1"/>
    <col min="14" max="14" width="7.25" style="2" bestFit="1" customWidth="1"/>
    <col min="15" max="16384" width="9" style="2"/>
  </cols>
  <sheetData>
    <row r="1" spans="1:14" ht="2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1">
      <c r="A2" s="31" t="s">
        <v>51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4" spans="1:14">
      <c r="A4" s="32" t="s">
        <v>0</v>
      </c>
      <c r="B4" s="35" t="s">
        <v>1</v>
      </c>
      <c r="C4" s="38" t="s">
        <v>2</v>
      </c>
      <c r="D4" s="1" t="s">
        <v>3</v>
      </c>
      <c r="E4" s="1" t="s">
        <v>4</v>
      </c>
      <c r="F4" s="1" t="s">
        <v>5</v>
      </c>
      <c r="G4" s="41" t="s">
        <v>6</v>
      </c>
      <c r="H4" s="42"/>
      <c r="I4" s="43"/>
      <c r="J4" s="41" t="s">
        <v>7</v>
      </c>
      <c r="K4" s="42"/>
      <c r="L4" s="42"/>
      <c r="M4" s="43"/>
      <c r="N4" s="1" t="s">
        <v>8</v>
      </c>
    </row>
    <row r="5" spans="1:14">
      <c r="A5" s="33"/>
      <c r="B5" s="36"/>
      <c r="C5" s="39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4"/>
      <c r="B6" s="37"/>
      <c r="C6" s="40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2699160</v>
      </c>
      <c r="E7" s="10">
        <f t="shared" ref="E7:F7" si="0">E8</f>
        <v>1699160</v>
      </c>
      <c r="F7" s="10">
        <f t="shared" si="0"/>
        <v>1000000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40</v>
      </c>
      <c r="B8" s="13"/>
      <c r="C8" s="14"/>
      <c r="D8" s="15">
        <f>D16</f>
        <v>2699160</v>
      </c>
      <c r="E8" s="15">
        <f t="shared" ref="E8:F8" si="1">E16</f>
        <v>1699160</v>
      </c>
      <c r="F8" s="15">
        <f t="shared" si="1"/>
        <v>1000000</v>
      </c>
      <c r="G8" s="16"/>
      <c r="H8" s="16"/>
      <c r="I8" s="16"/>
      <c r="J8" s="16"/>
      <c r="K8" s="16"/>
      <c r="L8" s="16"/>
      <c r="M8" s="16"/>
      <c r="N8" s="16"/>
    </row>
    <row r="9" spans="1:14" ht="37.5">
      <c r="A9" s="17" t="s">
        <v>41</v>
      </c>
      <c r="B9" s="18" t="s">
        <v>23</v>
      </c>
      <c r="C9" s="19" t="s">
        <v>34</v>
      </c>
      <c r="D9" s="20">
        <v>1000000</v>
      </c>
      <c r="E9" s="20">
        <v>0</v>
      </c>
      <c r="F9" s="20">
        <v>1000000</v>
      </c>
      <c r="G9" s="21"/>
      <c r="H9" s="21"/>
      <c r="I9" s="21"/>
      <c r="J9" s="21"/>
      <c r="K9" s="21"/>
      <c r="L9" s="21"/>
      <c r="M9" s="21"/>
      <c r="N9" s="21"/>
    </row>
    <row r="10" spans="1:14">
      <c r="A10" s="28" t="s">
        <v>35</v>
      </c>
      <c r="B10" s="29"/>
      <c r="C10" s="30"/>
      <c r="D10" s="22">
        <v>1000000</v>
      </c>
      <c r="E10" s="22">
        <v>0</v>
      </c>
      <c r="F10" s="22">
        <v>1000000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44" t="s">
        <v>42</v>
      </c>
      <c r="B11" s="45"/>
      <c r="C11" s="46"/>
      <c r="D11" s="24">
        <v>1000000</v>
      </c>
      <c r="E11" s="24">
        <v>0</v>
      </c>
      <c r="F11" s="24">
        <v>1000000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17" t="s">
        <v>43</v>
      </c>
      <c r="B12" s="18" t="s">
        <v>23</v>
      </c>
      <c r="C12" s="19" t="s">
        <v>34</v>
      </c>
      <c r="D12" s="20">
        <v>1699160</v>
      </c>
      <c r="E12" s="20">
        <v>1699160</v>
      </c>
      <c r="F12" s="20">
        <v>0</v>
      </c>
      <c r="G12" s="21"/>
      <c r="H12" s="21"/>
      <c r="I12" s="21"/>
      <c r="J12" s="21"/>
      <c r="K12" s="21"/>
      <c r="L12" s="21"/>
      <c r="M12" s="21"/>
      <c r="N12" s="21"/>
    </row>
    <row r="13" spans="1:14">
      <c r="A13" s="28" t="s">
        <v>44</v>
      </c>
      <c r="B13" s="29"/>
      <c r="C13" s="30"/>
      <c r="D13" s="22">
        <v>1699160</v>
      </c>
      <c r="E13" s="22">
        <v>1699160</v>
      </c>
      <c r="F13" s="22">
        <v>0</v>
      </c>
      <c r="G13" s="23"/>
      <c r="H13" s="23"/>
      <c r="I13" s="23"/>
      <c r="J13" s="23"/>
      <c r="K13" s="23"/>
      <c r="L13" s="23"/>
      <c r="M13" s="23"/>
      <c r="N13" s="23"/>
    </row>
    <row r="14" spans="1:14">
      <c r="A14" s="44" t="s">
        <v>45</v>
      </c>
      <c r="B14" s="45"/>
      <c r="C14" s="46"/>
      <c r="D14" s="24">
        <v>1699160</v>
      </c>
      <c r="E14" s="24">
        <v>1699160</v>
      </c>
      <c r="F14" s="24">
        <v>0</v>
      </c>
      <c r="G14" s="23"/>
      <c r="H14" s="23"/>
      <c r="I14" s="23"/>
      <c r="J14" s="23"/>
      <c r="K14" s="23"/>
      <c r="L14" s="23"/>
      <c r="M14" s="23"/>
      <c r="N14" s="23"/>
    </row>
    <row r="15" spans="1:14">
      <c r="A15" s="44" t="s">
        <v>46</v>
      </c>
      <c r="B15" s="45"/>
      <c r="C15" s="46"/>
      <c r="D15" s="24">
        <v>1700000</v>
      </c>
      <c r="E15" s="24"/>
      <c r="F15" s="24"/>
      <c r="G15" s="23"/>
      <c r="H15" s="23"/>
      <c r="I15" s="23"/>
      <c r="J15" s="23"/>
      <c r="K15" s="23"/>
      <c r="L15" s="23"/>
      <c r="M15" s="23"/>
      <c r="N15" s="23"/>
    </row>
    <row r="16" spans="1:14">
      <c r="A16" s="47" t="s">
        <v>47</v>
      </c>
      <c r="B16" s="48"/>
      <c r="C16" s="49"/>
      <c r="D16" s="25">
        <f>SUM(D12+D9)</f>
        <v>2699160</v>
      </c>
      <c r="E16" s="25">
        <f t="shared" ref="E16:F16" si="2">SUM(E12+E9)</f>
        <v>1699160</v>
      </c>
      <c r="F16" s="25">
        <f t="shared" si="2"/>
        <v>1000000</v>
      </c>
      <c r="G16" s="26"/>
      <c r="H16" s="26"/>
      <c r="I16" s="26"/>
      <c r="J16" s="26"/>
      <c r="K16" s="26"/>
      <c r="L16" s="26"/>
      <c r="M16" s="26"/>
      <c r="N16" s="26"/>
    </row>
  </sheetData>
  <mergeCells count="13">
    <mergeCell ref="A1:N1"/>
    <mergeCell ref="A2:N2"/>
    <mergeCell ref="A4:A6"/>
    <mergeCell ref="B4:B6"/>
    <mergeCell ref="C4:C6"/>
    <mergeCell ref="G4:I4"/>
    <mergeCell ref="J4:M4"/>
    <mergeCell ref="A13:C13"/>
    <mergeCell ref="A14:C14"/>
    <mergeCell ref="A15:C15"/>
    <mergeCell ref="A16:C16"/>
    <mergeCell ref="A10:C10"/>
    <mergeCell ref="A11:C11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สำนักวิทยบริการ</vt:lpstr>
      <vt:lpstr>งานบริหาร</vt:lpstr>
      <vt:lpstr>งานวารสารและสิ่งพิมพ์ต่อเนื่อง</vt:lpstr>
      <vt:lpstr>เครือข่าย</vt:lpstr>
      <vt:lpstr>เครือข่าย!Print_Titles</vt:lpstr>
      <vt:lpstr>งานบริหาร!Print_Titles</vt:lpstr>
      <vt:lpstr>งานวารสารและสิ่งพิมพ์ต่อเนื่อง!Print_Titles</vt:lpstr>
      <vt:lpstr>สำนักวิทยบริการ!Print_Titles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SIWARAT</dc:creator>
  <cp:lastModifiedBy>game</cp:lastModifiedBy>
  <cp:lastPrinted>2016-05-01T06:27:55Z</cp:lastPrinted>
  <dcterms:created xsi:type="dcterms:W3CDTF">2016-04-30T11:52:08Z</dcterms:created>
  <dcterms:modified xsi:type="dcterms:W3CDTF">2016-05-01T06:27:58Z</dcterms:modified>
</cp:coreProperties>
</file>