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tabRatio="660"/>
  </bookViews>
  <sheets>
    <sheet name="จำนวนเกษตร" sheetId="8" r:id="rId1"/>
    <sheet name="อ.ประจำหลักสูตรเกษตร" sheetId="1" r:id="rId2"/>
    <sheet name="อาหาร" sheetId="14" r:id="rId3"/>
    <sheet name="สัตว์" sheetId="15" r:id="rId4"/>
    <sheet name="พืช" sheetId="16" r:id="rId5"/>
    <sheet name="ประมง" sheetId="17" r:id="rId6"/>
  </sheets>
  <externalReferences>
    <externalReference r:id="rId7"/>
  </externalReferences>
  <definedNames>
    <definedName name="_xlnm._FilterDatabase" localSheetId="0" hidden="1">จำนวนเกษตร!$A$3:$M$19</definedName>
    <definedName name="_xlnm.Print_Area" localSheetId="0">จำนวนเกษตร!$A$1:$K$19</definedName>
    <definedName name="_xlnm.Print_Area" localSheetId="5">ประมง!$A$1:$I$13</definedName>
    <definedName name="_xlnm.Print_Area" localSheetId="4">พืช!$A$1:$I$13</definedName>
    <definedName name="_xlnm.Print_Area" localSheetId="3">สัตว์!$A$1:$I$46</definedName>
    <definedName name="_xlnm.Print_Area" localSheetId="1">อ.ประจำหลักสูตรเกษตร!$A$1:$I$89</definedName>
    <definedName name="_xlnm.Print_Area" localSheetId="2">อาหาร!$A$1:$I$32</definedName>
    <definedName name="_xlnm.Print_Titles" localSheetId="0">จำนวนเกษตร!$3:$3</definedName>
    <definedName name="_xlnm.Print_Titles" localSheetId="5">ประมง!$4:$4</definedName>
    <definedName name="_xlnm.Print_Titles" localSheetId="4">พืช!$4:$4</definedName>
    <definedName name="_xlnm.Print_Titles" localSheetId="3">สัตว์!$4:$4</definedName>
    <definedName name="_xlnm.Print_Titles" localSheetId="1">อ.ประจำหลักสูตรเกษตร!$4:$4</definedName>
    <definedName name="_xlnm.Print_Titles" localSheetId="2">อาหาร!$4:$4</definedName>
  </definedNames>
  <calcPr calcId="124519"/>
</workbook>
</file>

<file path=xl/calcChain.xml><?xml version="1.0" encoding="utf-8"?>
<calcChain xmlns="http://schemas.openxmlformats.org/spreadsheetml/2006/main">
  <c r="D19" i="8"/>
  <c r="K19"/>
  <c r="K17"/>
  <c r="K18"/>
  <c r="K16"/>
  <c r="D15"/>
  <c r="K12"/>
  <c r="K13"/>
  <c r="K14"/>
  <c r="E8"/>
  <c r="F8"/>
  <c r="G8"/>
  <c r="H8"/>
  <c r="I8"/>
  <c r="J8"/>
  <c r="K8"/>
  <c r="D8"/>
  <c r="K6"/>
  <c r="E4"/>
  <c r="F4"/>
  <c r="G4"/>
  <c r="H4"/>
  <c r="I4"/>
  <c r="J4"/>
  <c r="K4"/>
  <c r="D4"/>
  <c r="K7"/>
  <c r="L18" l="1"/>
  <c r="J17"/>
  <c r="I17"/>
  <c r="H17"/>
  <c r="G17"/>
  <c r="F17"/>
  <c r="E17"/>
  <c r="D17"/>
  <c r="L16"/>
  <c r="K15"/>
  <c r="J15"/>
  <c r="I15"/>
  <c r="H15"/>
  <c r="G15"/>
  <c r="F15"/>
  <c r="E15"/>
  <c r="L12"/>
  <c r="L11"/>
  <c r="K11"/>
  <c r="L10"/>
  <c r="K10"/>
  <c r="L9"/>
  <c r="K9"/>
  <c r="L5"/>
  <c r="K5"/>
  <c r="G19"/>
  <c r="F19"/>
  <c r="H19" l="1"/>
  <c r="J19"/>
  <c r="E19"/>
  <c r="I19"/>
</calcChain>
</file>

<file path=xl/sharedStrings.xml><?xml version="1.0" encoding="utf-8"?>
<sst xmlns="http://schemas.openxmlformats.org/spreadsheetml/2006/main" count="770" uniqueCount="145">
  <si>
    <t>ข้อมูลอาจารย์ประจำหลักสูตร และอาจารย์ประจำสาขาวิชาแยกตามคณะ/สาขาวิชา ของหลักสูตร</t>
  </si>
  <si>
    <t>ข้อมูล ณ วันที่ 8 เมษายน พ.ศ. 2559 (ส่งเสริม) ปรับปรุง 11 เมษายน 2559 (กองนโยบายและแผน)</t>
  </si>
  <si>
    <t>คณะ/สาขาวิชา/หลักสูตร/อาจารย์ประจำหลักสูตร</t>
  </si>
  <si>
    <t>สถานะ</t>
  </si>
  <si>
    <t>ตำแหน่ง</t>
  </si>
  <si>
    <t>วุฒิการศึกษา</t>
  </si>
  <si>
    <t>สาขาวิชาที่สังกัด</t>
  </si>
  <si>
    <t>คณะที่สังกัด</t>
  </si>
  <si>
    <t>หลักสูตรที่อาจารย์สังกัดทั้งหมด</t>
  </si>
  <si>
    <t>ประเภทบุคลากร</t>
  </si>
  <si>
    <t>หมายเหตุ</t>
  </si>
  <si>
    <t>คณะเทคโนโลยีการเกษตร</t>
  </si>
  <si>
    <t>1. สาขาวิชาเทคโนโลยีการอาหาร</t>
  </si>
  <si>
    <t>อาจารย์ประจำหลักสูตร</t>
  </si>
  <si>
    <t>อ้างอิงหมายเลข 17</t>
  </si>
  <si>
    <t>        1. นางสาวกิ่งกาญจน์   ป้องทอง</t>
  </si>
  <si>
    <t>ทำงาน</t>
  </si>
  <si>
    <t>อาจารย์</t>
  </si>
  <si>
    <t>Master of Sciences (Food Engineering and Bioprocess Technology)</t>
  </si>
  <si>
    <t>สาขาวิชาเทคโนโลยีการอาหาร</t>
  </si>
  <si>
    <t>พนักงานมหาวิทยาลัย</t>
  </si>
  <si>
    <t>        2. นางสาวสิรินทัศน์   เลี่ยมแหลม</t>
  </si>
  <si>
    <t>วท.ม. (วิทยาศาสตร์และเทคโนโลยีการอาหาร)</t>
  </si>
  <si>
    <t>        3. นางสาวยุพิน   สมคำพี่</t>
  </si>
  <si>
    <t>M.Sc. (Hons) Food Science &amp; Technology</t>
  </si>
  <si>
    <t>ข้าราชการพลเรือนในสถาบันอุดมศึกษา</t>
  </si>
  <si>
    <t>        4. นายธนกร   ราชพิลา</t>
  </si>
  <si>
    <t>ปร.ด. (พัฒนบูรณาการศาสตร์)</t>
  </si>
  <si>
    <t>        5. นายโกวิทย์   พัชรบุษราคัมกุล</t>
  </si>
  <si>
    <t>บธ.ม. (บริหารธุรกิจ)</t>
  </si>
  <si>
    <t>อาจารย์ประจำสาขาวิชา</t>
  </si>
  <si>
    <t>ผู้ช่วยศาสตราจารย์</t>
  </si>
  <si>
    <t>2. สาขาวิชาสัตวศาสตร์</t>
  </si>
  <si>
    <t>อ้างอิงหมายเลข 20</t>
  </si>
  <si>
    <t>        1. นายณัฐพงษ์   วงษ์มา</t>
  </si>
  <si>
    <t>วิทยาศาสตรมหาบัณฑิต (เกษตรศาสตร์)</t>
  </si>
  <si>
    <t>สาขาวิชาพืชศาสตร์</t>
  </si>
  <si>
    <t>        2. นายสุวิทย์   ทิพอุเทน</t>
  </si>
  <si>
    <t>อาจารย์พิเศษ</t>
  </si>
  <si>
    <t>วท.ม. (สัตวศาสตร์)</t>
  </si>
  <si>
    <t>สาขาวิชาสัตวศาสตร์</t>
  </si>
  <si>
    <t>ลูกจ้างชั่วคราวรายเดือน</t>
  </si>
  <si>
    <t>        3. นายภาคภูมิ   ซอหนองบัว</t>
  </si>
  <si>
    <t>        4. นายกัมปนาท   วงค์เครือสอน</t>
  </si>
  <si>
    <t>วิทยาศาสตรมหาบัณฑิต (เทคโนโลยีการผลิตสัตว์)</t>
  </si>
  <si>
    <t>        5. นายชุมพล   ทรงวิชา</t>
  </si>
  <si>
    <t xml:space="preserve">     1. น.สพ.จักรพรรดิ์  ประชาชิต</t>
  </si>
  <si>
    <t xml:space="preserve">     2. นางสาวฐิตินันท์  บัวบาน</t>
  </si>
  <si>
    <t>ศึกษาต่อ</t>
  </si>
  <si>
    <t>     หลักสูตร : วิทยาศาสตรบัณฑิต สาขาวิชาเทคนิคการสัตวแพทย์ หลักสูตรปี 2559 : ปรับปรุง : (ปกติ)</t>
  </si>
  <si>
    <t>อ้างอิงหมายเลข 13</t>
  </si>
  <si>
    <t>        1. ส.พญ.อโณทัย   แพทย์กิจ</t>
  </si>
  <si>
    <t>สพ.บ. (สัตวแพทย์ศาสตร์)</t>
  </si>
  <si>
    <t>        2. ส.พญ.กนกวรรณ   บุตรโยธี</t>
  </si>
  <si>
    <t>สัตวแพทยศาสตรบัณฑิต</t>
  </si>
  <si>
    <t>        3. นางสาวรัตน์มณี   ชนะบุญ</t>
  </si>
  <si>
    <t>วท.ด. (วิทยาศาสตร์ชีวภาพ)</t>
  </si>
  <si>
    <t>        4. น.สพ.ธราดล   จิตจักร</t>
  </si>
  <si>
    <t>        5. นายหาญชัย   อัมภาผล</t>
  </si>
  <si>
    <t>วท.ด. (สัตวศาสตร์)</t>
  </si>
  <si>
    <t>วท.ม. (วิทยาศาสตร์การอาหาร)</t>
  </si>
  <si>
    <t>คศ.ม. (คหกรรมศาสตร์)</t>
  </si>
  <si>
    <t>    หลักสูตร : วิทยาศาสตรบัณฑิต สาขาวิชาบริหารธุรกิจการเกษตร  หลักสูตรปี 2559 : ปรับปรุง : (ปกติ)</t>
  </si>
  <si>
    <t>อ้างอิงหมายเลข 21</t>
  </si>
  <si>
    <t>        1. นางสาวชนกนันท์   ศรีลาพัฒน์</t>
  </si>
  <si>
    <t>วิทยาศาสตรมหาบัณฑิต (ธุรกิจการเกษตร)</t>
  </si>
  <si>
    <t>        2. นายเฉลิมโรจน์   ชัยสิทธิพัฒนา</t>
  </si>
  <si>
    <t>        3. นายเรืองฤทธิ์   หาญมนตรี</t>
  </si>
  <si>
    <t>วท.ม. (ธุรกิจการเกษตร)</t>
  </si>
  <si>
    <t>สาขาวิชาการประมง</t>
  </si>
  <si>
    <t>        4. นายนราวุธ   ระพันธ์คำ</t>
  </si>
  <si>
    <t>        5. นางสาวภรภัทร   ไชยสมบัติ</t>
  </si>
  <si>
    <t>สาขาวิชาเทคโนโลยีการเกษตร</t>
  </si>
  <si>
    <t>        1. นายศิริชาติ   ศรีวงษา</t>
  </si>
  <si>
    <t>วิทยาศาสตรมหาบัณฑิต (ปฐพีศาสตร์)</t>
  </si>
  <si>
    <t>อาจารย์พิเศษรายชั่วโมง</t>
  </si>
  <si>
    <t>3. สาขาวิชาพืชศาสตร์</t>
  </si>
  <si>
    <t>อ้างอิงหมายเลข 18</t>
  </si>
  <si>
    <t>        1. นางสาววรางรัตน์   เสนาสิงห์</t>
  </si>
  <si>
    <t>วท.ม. (กีฏวิทยา)</t>
  </si>
  <si>
    <t>        2. นางครองใจ   โสมรักษ์</t>
  </si>
  <si>
    <t>วิทยาศาสตรมหาบัณฑิต (เทคโนโลยีชีวภาพ)</t>
  </si>
  <si>
    <t>        3. นางสาวสุนทรีย์   สุรศร</t>
  </si>
  <si>
    <t>ปร.ด. (พืชไร่)</t>
  </si>
  <si>
    <t>        4. นายสุรชาติ   เทียนกล่ำ</t>
  </si>
  <si>
    <t>        5. นางสาวพิจิกา   ทิมสุกใส</t>
  </si>
  <si>
    <t>ปร.ด. (เกษตรเชิงระบบ)</t>
  </si>
  <si>
    <t>4. สาขาวิชาการประมง</t>
  </si>
  <si>
    <t>อ้างอิงหมายเลข 19</t>
  </si>
  <si>
    <t>        1. นายอนาวิล   พรหมเทพ</t>
  </si>
  <si>
    <t>วท.ม. (การประมง)</t>
  </si>
  <si>
    <t>        2. นางอรอนงค์   ไชยรา</t>
  </si>
  <si>
    <t>master of science (aquaculture and aquatic resources management)</t>
  </si>
  <si>
    <t>        3. นายนพรัตน์   พัชณีย์</t>
  </si>
  <si>
    <t>วศ.ม. (วิศวกรรมสิ่งแวดล้อม)</t>
  </si>
  <si>
    <t>        4. นายทรงทรัพย์   อรุณกมล</t>
  </si>
  <si>
    <t>        5. นางสาวทาริกา   ผาใต้</t>
  </si>
  <si>
    <t>วท.ม. (วิทยาศาสตร์การประมง)</t>
  </si>
  <si>
    <t>-</t>
  </si>
  <si>
    <t>อาจารย์พิเศษ ประจำบัณฑิตวิทยาลัย</t>
  </si>
  <si>
    <t>ครุศาสตรบัณฑิต : หลักสูตรปี 2558 เปลี่ยนแปลงอาจารย์ประจำหลักสูตร สาขาคหกรรมศาสตร์ (ปกติ)</t>
  </si>
  <si>
    <t>ศศ.ด. (อาชีวศึกษา)</t>
  </si>
  <si>
    <t>ครุศาสตรบัณฑิต : หลักสูตรปี 2558 เปลี่ยนแปลงอาจารย์ประจำหลักสูตร สาขาเกษตรศาสตร์ (ปกติ)</t>
  </si>
  <si>
    <t>วิทยาศาสตรมหาบัณฑิต (เทคโนโลยีการอาหาร)</t>
  </si>
  <si>
    <t>บุคคลภายนอก</t>
  </si>
  <si>
    <t>    หลักสูตร :  วิทยาศาสตรบัณฑิต สาขาวิชาเทคโนโลยีการเกษตร  หลักสูตรปี 2550 : ใหม่ : (ปกติ)</t>
  </si>
  <si>
    <t>     หลักสูตร : วิทยาศาสตรบัณฑิต สาขาวิชาพืชศาสตร์  หลักสูตรปี 2559 : ปรับปรุง : (ปกติ)</t>
  </si>
  <si>
    <t>    หลักสูตร : วิทยาศาสตรบัณฑิต สาขาวิชาการประมง   หลักสูตรปี 2559 : ปรับปรุง : (ปกติ)</t>
  </si>
  <si>
    <t xml:space="preserve">         1. นางสาวชไมพร  รักษาสุข</t>
  </si>
  <si>
    <t xml:space="preserve">         2. นางศศิธร  มีชัยตระกูล</t>
  </si>
  <si>
    <t>         3. นางพรรณนภา   หาญมนตรี</t>
  </si>
  <si>
    <t>         4. นางฐิติรัตน์   แว่นเรืองรอง</t>
  </si>
  <si>
    <t xml:space="preserve">นักจำนวนรวมกับอาจารย์หลักสูตร : ครุศาสตรบัณฑิต สาขาวิชาคหกรรมศาสตร์  หลักสูตรปี 2558 : เปลี่ยนแปลงอาจารย์ประจำหลักสูตร : (ปกติ) </t>
  </si>
  <si>
    <t xml:space="preserve">นับจำนวนรวมกับหลักอาจารย์ประจำหลักสูตร สาขาคหกรรมศาสตร์ </t>
  </si>
  <si>
    <t xml:space="preserve">นับจำนวนอาจารย์รวมกับอาจารย์ประจำหลักสูตรหลักสูตร : ครุศาสตรบัณฑิต สาขาวิชาเกษตรศาสตร์ หลักสูตรปี 2558 : เปลี่ยนแปลงอาจารย์ประจำหลักสูตร : (ปกติ) </t>
  </si>
  <si>
    <t>วิทยาศาสตรบัณฑิต : หลักสูตรปี 2559 ปรับปรุง สาขาวิทยาศาสตร์และเทคโนโลยีการอาหาร (ปกติ)</t>
  </si>
  <si>
    <t>วิทยาศาสตรบัณฑิต : หลักสูตรปี 2559 ปรับปรุง สาขาสัตวศาสตร์ (ปกติ)</t>
  </si>
  <si>
    <t>วิทยาศาสตรบัณฑิต : หลักสูตรปี 2559 ปรับปรุง สาขาเทคนิคการสัตวแพทย์ (ปกติ)</t>
  </si>
  <si>
    <t>วิทยาศาสตรบัณฑิต : หลักสูตรปี 2559 ปรับปรุง สาขาบริหารธุรกิจการเกษตร (ปกติ)</t>
  </si>
  <si>
    <t>วิทยาศาสตรบัณฑิต : หลักสูตรปี 2550 ใหม่ สาขาเทคโนโลยี การเกษตร (ปกติ)</t>
  </si>
  <si>
    <t>วิทยาศาสตรบัณฑิต : หลักสูตรปี 2559 ปรับปรุง สาขาพืชศาสตร์ (ปกติ)</t>
  </si>
  <si>
    <t>วิทยาศาสตรบัณฑิต : หลักสูตรปี 2559 ปรับปรุง สาขาการประมง (ปกติ)</t>
  </si>
  <si>
    <t>    หลักสูตร : วิทยาศาสตรบัณฑิต สาขาวิชาวิทยาศาสตร์และเทคโนโลยีการอาหาร  หลักสูตรปี 2559 : ปรับปรุง : (ปกติ)</t>
  </si>
  <si>
    <t>    หลักสูตร : วิทยาศาสตรบัณฑิต สาขาวิชาสัตวศาสตร์ หลักสูตรปี 2559 ปรับปรุง : (ปกติ)</t>
  </si>
  <si>
    <t>จำนวนอาจารย์ประจำหลักสูตรแยกตามประเภทบุคลากร</t>
  </si>
  <si>
    <t>ลำดับ</t>
  </si>
  <si>
    <t>หลักสูตร</t>
  </si>
  <si>
    <t>คณะ</t>
  </si>
  <si>
    <t>ข้าราชการ</t>
  </si>
  <si>
    <t>พนักงานราชการ</t>
  </si>
  <si>
    <t>รวม</t>
  </si>
  <si>
    <t>วิทยาศาสตรบัณฑิต วิทยาศาสตร์และเทคโนโลยีการอาหาร (ปรับปรุง 2559)</t>
  </si>
  <si>
    <t>วิทยาศาสตรบัณฑิต สัตวศาสตร์ (ปรับปรุง 2559)</t>
  </si>
  <si>
    <t>วิทยาศาสตรบัณฑิต เทคนิคการสัตวแพทย์ (ปรับปรุง 2559)</t>
  </si>
  <si>
    <t>วิทยาศาสตรบัณฑิต บริหารธุรกิจการเกษตร (ปรับปรุง 2559)</t>
  </si>
  <si>
    <t>วิทยาศาสตรบัณฑิต เทคโนโลยีการเกษตร (ใหม่ 2550)</t>
  </si>
  <si>
    <t>วิทยาศาสตรบัณฑิต พืชศาสตร์ (ปรับปรุง 2559)</t>
  </si>
  <si>
    <t>วิทยาศาสตรบัณฑิต การประมง (ปรับปรุง 2559)</t>
  </si>
  <si>
    <t>    หลักสูตร : วิทยาศาสตรบัณฑิต สาขาวิชาการพัฒนานวัตกรรมอาหาร  (หลักสูตรใหม่)</t>
  </si>
  <si>
    <t>    หลักสูตร : วิทยาศาสตรบัณฑิต สาขาวิชาการจัดการบริการอาหาร  (หลักสูตรใหม่)</t>
  </si>
  <si>
    <t>    หลักสูตร : วิทยาศาสตรบัณฑิต สาขาวิชาฟาร์มเกษตรชุมชนเชิงพาณิชย์  (หลักสูตรใหม่)</t>
  </si>
  <si>
    <t>วิทยาศาสตรบัณฑิต สาขาวิชาการพัฒนานวัตกรรมอาหาร  (หลักสูตรใหม่)</t>
  </si>
  <si>
    <t>วิทยาศาสตรบัณฑิต สาขาวิชาการจัดการบริการอาหาร  (หลักสูตรใหม่)</t>
  </si>
  <si>
    <t>วิทยาศาสตรบัณฑิต สาขาวิชาฟาร์มเกษตรชุมชนเชิงพาณิชย์  (หลักสูตรใหม่)</t>
  </si>
  <si>
    <t>วิทยาศาสตรบัณฑิต สาขาวิชาเทคโนโลยีการเกษตร  หลักสูตรปี 2550 : 
ใหม่ : (ปกติ)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</si>
</sst>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rgb="FF006100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7" fillId="5" borderId="1" applyNumberFormat="0" applyFont="0" applyAlignment="0" applyProtection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6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8" borderId="2" xfId="0" applyFont="1" applyFill="1" applyBorder="1" applyAlignment="1">
      <alignment horizontal="left" vertical="top" wrapText="1" indent="1"/>
    </xf>
    <xf numFmtId="0" fontId="3" fillId="8" borderId="0" xfId="0" applyFont="1" applyFill="1"/>
    <xf numFmtId="0" fontId="4" fillId="9" borderId="0" xfId="0" applyFont="1" applyFill="1"/>
    <xf numFmtId="0" fontId="5" fillId="0" borderId="2" xfId="0" applyFont="1" applyBorder="1" applyAlignment="1">
      <alignment vertical="top" wrapText="1"/>
    </xf>
    <xf numFmtId="0" fontId="6" fillId="0" borderId="0" xfId="0" applyFont="1"/>
    <xf numFmtId="0" fontId="2" fillId="8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13" fillId="0" borderId="0" xfId="0" applyFont="1"/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0" xfId="0" applyFont="1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Fill="1"/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8" borderId="0" xfId="0" applyFont="1" applyFill="1" applyAlignment="1">
      <alignment vertical="top"/>
    </xf>
    <xf numFmtId="0" fontId="17" fillId="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5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6" fillId="0" borderId="6" xfId="0" applyFont="1" applyBorder="1"/>
    <xf numFmtId="0" fontId="5" fillId="0" borderId="2" xfId="0" applyFont="1" applyFill="1" applyBorder="1" applyAlignment="1">
      <alignment horizontal="left" vertical="top" wrapText="1" indent="3"/>
    </xf>
    <xf numFmtId="0" fontId="6" fillId="0" borderId="0" xfId="0" applyFont="1" applyFill="1" applyAlignment="1">
      <alignment horizontal="left" vertical="top" indent="3"/>
    </xf>
    <xf numFmtId="0" fontId="3" fillId="0" borderId="0" xfId="0" applyFont="1" applyFill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3"/>
    </xf>
    <xf numFmtId="0" fontId="19" fillId="0" borderId="0" xfId="9" applyFont="1" applyFill="1"/>
    <xf numFmtId="0" fontId="19" fillId="0" borderId="0" xfId="7" applyFont="1" applyFill="1" applyBorder="1" applyAlignment="1">
      <alignment horizontal="center" vertical="center"/>
    </xf>
    <xf numFmtId="0" fontId="20" fillId="0" borderId="0" xfId="0" applyFont="1"/>
    <xf numFmtId="0" fontId="12" fillId="11" borderId="2" xfId="4" applyFont="1" applyFill="1" applyBorder="1" applyAlignment="1">
      <alignment horizontal="center" vertical="center"/>
    </xf>
    <xf numFmtId="0" fontId="12" fillId="11" borderId="5" xfId="4" applyFont="1" applyFill="1" applyBorder="1" applyAlignment="1">
      <alignment horizontal="left" vertical="center" wrapText="1"/>
    </xf>
    <xf numFmtId="0" fontId="12" fillId="11" borderId="2" xfId="4" applyFont="1" applyFill="1" applyBorder="1" applyAlignment="1">
      <alignment horizontal="center" vertical="center" wrapText="1"/>
    </xf>
    <xf numFmtId="187" fontId="12" fillId="11" borderId="2" xfId="11" applyNumberFormat="1" applyFont="1" applyFill="1" applyBorder="1" applyAlignment="1">
      <alignment horizontal="center" vertical="center" wrapText="1"/>
    </xf>
    <xf numFmtId="0" fontId="12" fillId="11" borderId="0" xfId="9" applyFont="1" applyFill="1" applyAlignment="1">
      <alignment vertical="center"/>
    </xf>
    <xf numFmtId="0" fontId="20" fillId="0" borderId="2" xfId="0" applyFont="1" applyBorder="1" applyAlignment="1">
      <alignment vertical="center" wrapText="1"/>
    </xf>
    <xf numFmtId="187" fontId="20" fillId="0" borderId="2" xfId="10" applyNumberFormat="1" applyFont="1" applyBorder="1" applyAlignment="1">
      <alignment vertical="center" wrapText="1"/>
    </xf>
    <xf numFmtId="187" fontId="20" fillId="0" borderId="2" xfId="10" applyNumberFormat="1" applyFont="1" applyBorder="1"/>
    <xf numFmtId="0" fontId="20" fillId="0" borderId="8" xfId="0" applyFont="1" applyBorder="1"/>
    <xf numFmtId="0" fontId="20" fillId="0" borderId="9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87" fontId="20" fillId="0" borderId="0" xfId="10" applyNumberFormat="1" applyFont="1"/>
    <xf numFmtId="0" fontId="19" fillId="12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187" fontId="19" fillId="12" borderId="2" xfId="10" applyNumberFormat="1" applyFont="1" applyFill="1" applyBorder="1" applyAlignment="1">
      <alignment horizontal="center" vertical="center" wrapText="1"/>
    </xf>
    <xf numFmtId="187" fontId="19" fillId="12" borderId="2" xfId="1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20" fillId="12" borderId="0" xfId="0" applyFont="1" applyFill="1"/>
    <xf numFmtId="0" fontId="19" fillId="12" borderId="2" xfId="0" applyFont="1" applyFill="1" applyBorder="1" applyAlignment="1">
      <alignment horizontal="center"/>
    </xf>
    <xf numFmtId="187" fontId="19" fillId="12" borderId="2" xfId="10" applyNumberFormat="1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2" fillId="11" borderId="2" xfId="4" applyFont="1" applyFill="1" applyBorder="1" applyAlignment="1">
      <alignment horizontal="center" vertical="top"/>
    </xf>
    <xf numFmtId="0" fontId="20" fillId="0" borderId="2" xfId="0" applyFont="1" applyBorder="1" applyAlignment="1">
      <alignment vertical="top" wrapText="1"/>
    </xf>
    <xf numFmtId="0" fontId="20" fillId="0" borderId="0" xfId="0" applyFont="1" applyBorder="1"/>
    <xf numFmtId="0" fontId="20" fillId="0" borderId="0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top"/>
    </xf>
    <xf numFmtId="0" fontId="21" fillId="0" borderId="5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 applyBorder="1"/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20" fillId="0" borderId="5" xfId="0" applyFont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top" wrapText="1" indent="1"/>
    </xf>
    <xf numFmtId="0" fontId="2" fillId="9" borderId="4" xfId="0" applyFont="1" applyFill="1" applyBorder="1" applyAlignment="1">
      <alignment horizontal="left" vertical="top" wrapText="1" indent="1"/>
    </xf>
    <xf numFmtId="0" fontId="2" fillId="9" borderId="5" xfId="0" applyFont="1" applyFill="1" applyBorder="1" applyAlignment="1">
      <alignment horizontal="left" vertical="top" wrapText="1" indent="1"/>
    </xf>
    <xf numFmtId="0" fontId="15" fillId="10" borderId="2" xfId="0" applyFont="1" applyFill="1" applyBorder="1" applyAlignment="1">
      <alignment horizontal="left" vertical="top" wrapText="1" indent="1"/>
    </xf>
    <xf numFmtId="0" fontId="5" fillId="10" borderId="3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5" fillId="10" borderId="5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horizontal="left" vertical="top" wrapText="1" indent="1"/>
    </xf>
    <xf numFmtId="0" fontId="5" fillId="10" borderId="2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 indent="1"/>
    </xf>
    <xf numFmtId="0" fontId="5" fillId="10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left" vertical="top" wrapText="1"/>
    </xf>
  </cellXfs>
  <cellStyles count="12">
    <cellStyle name="Comma 2" xfId="10"/>
    <cellStyle name="Normal 2" xfId="1"/>
    <cellStyle name="Normal 2 2" xfId="2"/>
    <cellStyle name="เครื่องหมายจุลภาค 2" xfId="3"/>
    <cellStyle name="เครื่องหมายจุลภาค 2 2" xfId="11"/>
    <cellStyle name="ดี 2" xfId="4"/>
    <cellStyle name="ปกติ" xfId="0" builtinId="0"/>
    <cellStyle name="ปกติ 2" xfId="5"/>
    <cellStyle name="ปกติ 2 2" xfId="9"/>
    <cellStyle name="ปานกลาง 2" xfId="6"/>
    <cellStyle name="แย่ 2" xfId="7"/>
    <cellStyle name="หมายเหตุ 2" xfId="8"/>
  </cellStyles>
  <dxfs count="0"/>
  <tableStyles count="0" defaultTableStyle="TableStyleMedium2" defaultPivotStyle="PivotStyleLight16"/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29;&#3634;&#3592;&#3634;&#3619;&#3618;&#3660;&#3611;&#3619;&#3632;&#3592;&#3635;&#3627;&#3621;&#3633;&#3585;&#3626;&#3641;&#3605;&#3619;%20&#3603;%2015%20&#3648;&#3617;&#3618;5/&#3629;&#3634;&#3592;&#3634;&#3619;&#3618;&#3660;&#3611;&#3619;&#3632;&#3592;&#3635;&#3627;&#3621;&#3633;&#3585;&#3626;&#3641;&#3605;&#3619;%20&#3603;%2015%20&#3648;&#3617;&#3625;&#3634;&#3618;&#3609;%202559-&#3621;&#3656;&#3634;&#3626;&#3640;&#36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หลักสูตร"/>
      <sheetName val="สรุปจำนวนอาจารย์ประจำหลักสูตร"/>
      <sheetName val="อาจารย์ประจำหลักสูตร"/>
      <sheetName val="อาจารยไม่ประจำหลักสูตร"/>
      <sheetName val="ครุศาสตร์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1.1000000000000001</v>
          </cell>
          <cell r="C3" t="str">
            <v>สาขาวิชาการบริหารและพัฒนาการศึกษา</v>
          </cell>
        </row>
        <row r="4">
          <cell r="B4">
            <v>1.2</v>
          </cell>
          <cell r="C4" t="str">
            <v>สาขาวิชาวิจัยและประเมินผลการศึกษา</v>
          </cell>
        </row>
        <row r="5">
          <cell r="B5">
            <v>1.3</v>
          </cell>
          <cell r="C5" t="str">
            <v>สาขาวิชาหลักสูตรและการสอน</v>
          </cell>
        </row>
        <row r="6">
          <cell r="B6">
            <v>1.4</v>
          </cell>
          <cell r="C6" t="str">
            <v>สาขาวิชาการศึกษาปฐมวัย</v>
          </cell>
        </row>
        <row r="7">
          <cell r="B7">
            <v>1.5</v>
          </cell>
          <cell r="C7" t="str">
            <v>สาขาวิชาการศึกษาพิเศษ</v>
          </cell>
        </row>
        <row r="8">
          <cell r="B8">
            <v>1.6</v>
          </cell>
          <cell r="C8" t="str">
            <v>สาขาวิชาพลศึกษาและวิทยศาสตร์การกีฬา</v>
          </cell>
        </row>
        <row r="9">
          <cell r="B9">
            <v>1.7</v>
          </cell>
          <cell r="C9" t="str">
            <v>สาขาวิชานวัตกรรมและคอมพิวเตอร์ศึกษา</v>
          </cell>
        </row>
        <row r="10">
          <cell r="B10">
            <v>1.8</v>
          </cell>
          <cell r="C10" t="str">
            <v>จิตวิทยาการศึกษาและการแนะแนว</v>
          </cell>
        </row>
        <row r="11">
          <cell r="B11">
            <v>2.1</v>
          </cell>
          <cell r="C11" t="str">
            <v>สาขาวิชาพืชศาสตร์</v>
          </cell>
        </row>
        <row r="12">
          <cell r="B12">
            <v>2.2000000000000002</v>
          </cell>
          <cell r="C12" t="str">
            <v>สาขาวิชาสัตวศาสตร์</v>
          </cell>
        </row>
        <row r="13">
          <cell r="B13">
            <v>2.2999999999999998</v>
          </cell>
          <cell r="C13" t="str">
            <v>สาขาวิชาการประมง</v>
          </cell>
        </row>
        <row r="14">
          <cell r="B14">
            <v>2.4</v>
          </cell>
          <cell r="C14" t="str">
            <v>สาขาวิชาเทคโนโลยีการอาหาร</v>
          </cell>
        </row>
        <row r="15">
          <cell r="B15">
            <v>3.1</v>
          </cell>
          <cell r="C15" t="str">
            <v>สาขาวิชาโยธาและสถาปัตยกรรม</v>
          </cell>
        </row>
        <row r="16">
          <cell r="B16">
            <v>3.2</v>
          </cell>
          <cell r="C16" t="str">
            <v>สาขาวิชาไฟฟ้าและอิเล็กทรอนิกส์</v>
          </cell>
        </row>
        <row r="17">
          <cell r="B17">
            <v>3.3</v>
          </cell>
          <cell r="C17" t="str">
            <v>สาขาวิชาเครื่องกลและอุตสาหการ</v>
          </cell>
        </row>
        <row r="18">
          <cell r="B18">
            <v>4.0999999999999996</v>
          </cell>
          <cell r="C18" t="str">
            <v>สาขาวิชาภาษาต่างประเทศ</v>
          </cell>
        </row>
        <row r="19">
          <cell r="B19">
            <v>4.2</v>
          </cell>
          <cell r="C19" t="str">
            <v>สาขาวิชาภาษาไทย</v>
          </cell>
        </row>
        <row r="20">
          <cell r="B20">
            <v>4.3</v>
          </cell>
          <cell r="C20" t="str">
            <v>สาขาวิชาสารสนเทศศาสตร์</v>
          </cell>
        </row>
        <row r="21">
          <cell r="B21">
            <v>4.4000000000000004</v>
          </cell>
          <cell r="C21" t="str">
            <v>สาขาวิชาการท่องเที่ยวและการโรงแรม</v>
          </cell>
        </row>
        <row r="22">
          <cell r="B22">
            <v>4.5</v>
          </cell>
          <cell r="C22" t="str">
            <v>สาขาวิชาดนตรี</v>
          </cell>
        </row>
        <row r="23">
          <cell r="B23">
            <v>4.5999999999999996</v>
          </cell>
          <cell r="C23" t="str">
            <v>สาขาวิชาสังคมศาสตร์</v>
          </cell>
        </row>
        <row r="24">
          <cell r="B24">
            <v>4.7</v>
          </cell>
          <cell r="C24" t="str">
            <v>สาขาวิชานิติศาสตร์</v>
          </cell>
        </row>
        <row r="25">
          <cell r="B25">
            <v>4.8</v>
          </cell>
          <cell r="C25" t="str">
            <v>สาขาวิชาศิลปกรรม</v>
          </cell>
        </row>
        <row r="26">
          <cell r="B26">
            <v>4.9000000000000004</v>
          </cell>
          <cell r="C26" t="str">
            <v>สาขาวิชาการพัฒนาชุมชน</v>
          </cell>
        </row>
        <row r="27">
          <cell r="B27">
            <v>4.0999999999999996</v>
          </cell>
          <cell r="C27" t="str">
            <v>สาขาวิชารัฐศาสตร์</v>
          </cell>
        </row>
        <row r="28">
          <cell r="B28">
            <v>5.0999999999999996</v>
          </cell>
          <cell r="C28" t="str">
            <v>สาขาวิชาการบัญชี</v>
          </cell>
        </row>
        <row r="29">
          <cell r="B29">
            <v>5.2</v>
          </cell>
          <cell r="C29" t="str">
            <v>สาขาวิชาเศรษฐศาสตร์ธุรกิจ</v>
          </cell>
        </row>
        <row r="30">
          <cell r="B30">
            <v>5.3</v>
          </cell>
          <cell r="C30" t="str">
            <v>สาขาวิชารัฐประศาสนศาสตร์</v>
          </cell>
        </row>
        <row r="31">
          <cell r="B31">
            <v>5.4</v>
          </cell>
          <cell r="C31" t="str">
            <v>สาขาวิชาคอมพิวเตอร์ธุรกิจ</v>
          </cell>
        </row>
        <row r="32">
          <cell r="B32">
            <v>5.5</v>
          </cell>
          <cell r="C32" t="str">
            <v>สาขาวิชาบริหารทรัพยากรมนุษย์และการจัดการทั่วไป</v>
          </cell>
        </row>
        <row r="33">
          <cell r="B33">
            <v>5.6</v>
          </cell>
          <cell r="C33" t="str">
            <v>สาขาวิชาการเงินและการธนาคาร</v>
          </cell>
        </row>
        <row r="34">
          <cell r="B34">
            <v>5.7</v>
          </cell>
          <cell r="C34" t="str">
            <v>สาขาวิชาการตลาด การจัดการโลจิสติกส์และการค้าปลีก</v>
          </cell>
        </row>
        <row r="35">
          <cell r="B35">
            <v>5.8</v>
          </cell>
          <cell r="C35" t="str">
            <v>สาขาวิชานิเทศศาสตร์</v>
          </cell>
        </row>
        <row r="36">
          <cell r="B36">
            <v>6.1</v>
          </cell>
          <cell r="C36" t="str">
            <v>สาขาวิชาพิสิกส์</v>
          </cell>
        </row>
        <row r="37">
          <cell r="B37">
            <v>6.2</v>
          </cell>
          <cell r="C37" t="str">
            <v>สาขาวิชาเคมี</v>
          </cell>
        </row>
        <row r="38">
          <cell r="B38">
            <v>6.3</v>
          </cell>
          <cell r="C38" t="str">
            <v>สาขาวิชาชีววิทยา</v>
          </cell>
        </row>
        <row r="39">
          <cell r="B39">
            <v>6.4</v>
          </cell>
          <cell r="C39" t="str">
            <v>สาขาวิชาวิทยาศาสตร์สุขภาพ</v>
          </cell>
        </row>
        <row r="40">
          <cell r="B40">
            <v>6.5</v>
          </cell>
          <cell r="C40" t="str">
            <v>สาขาวิชาคณิตศาสตร์และสถิติ</v>
          </cell>
        </row>
        <row r="41">
          <cell r="B41">
            <v>6.6</v>
          </cell>
          <cell r="C41" t="str">
            <v>สาขาวิชาวิชาคอมพิวเตอร์</v>
          </cell>
        </row>
        <row r="42">
          <cell r="B42">
            <v>6.7</v>
          </cell>
          <cell r="C42" t="str">
            <v>สาขาวิชาวิทยาศาสตร์สิ่งแวดล้อม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tabSelected="1" view="pageBreakPreview" zoomScale="85" zoomScaleSheetLayoutView="85" workbookViewId="0">
      <selection activeCell="H17" sqref="H17"/>
    </sheetView>
  </sheetViews>
  <sheetFormatPr defaultColWidth="9" defaultRowHeight="21"/>
  <cols>
    <col min="1" max="1" width="5.125" style="46" bestFit="1" customWidth="1"/>
    <col min="2" max="2" width="55.625" style="35" bestFit="1" customWidth="1"/>
    <col min="3" max="3" width="19.375" style="35" bestFit="1" customWidth="1"/>
    <col min="4" max="4" width="10" style="47" bestFit="1" customWidth="1"/>
    <col min="5" max="5" width="10.375" style="47" customWidth="1"/>
    <col min="6" max="6" width="7.375" style="47" customWidth="1"/>
    <col min="7" max="7" width="7.75" style="47" bestFit="1" customWidth="1"/>
    <col min="8" max="8" width="9.125" style="47" bestFit="1" customWidth="1"/>
    <col min="9" max="9" width="8.375" style="47" bestFit="1" customWidth="1"/>
    <col min="10" max="10" width="8.875" style="47" bestFit="1" customWidth="1"/>
    <col min="11" max="11" width="6.375" style="47" bestFit="1" customWidth="1"/>
    <col min="12" max="12" width="40.375" style="35" bestFit="1" customWidth="1"/>
    <col min="13" max="16384" width="9" style="35"/>
  </cols>
  <sheetData>
    <row r="1" spans="1:13" s="33" customFormat="1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s="33" customForma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s="53" customFormat="1" ht="105">
      <c r="A3" s="48" t="s">
        <v>125</v>
      </c>
      <c r="B3" s="49" t="s">
        <v>126</v>
      </c>
      <c r="C3" s="49" t="s">
        <v>127</v>
      </c>
      <c r="D3" s="50" t="s">
        <v>128</v>
      </c>
      <c r="E3" s="50" t="s">
        <v>20</v>
      </c>
      <c r="F3" s="50" t="s">
        <v>129</v>
      </c>
      <c r="G3" s="50" t="s">
        <v>41</v>
      </c>
      <c r="H3" s="50" t="s">
        <v>99</v>
      </c>
      <c r="I3" s="50" t="s">
        <v>75</v>
      </c>
      <c r="J3" s="50" t="s">
        <v>104</v>
      </c>
      <c r="K3" s="51" t="s">
        <v>130</v>
      </c>
      <c r="L3" s="52" t="s">
        <v>126</v>
      </c>
    </row>
    <row r="4" spans="1:13" s="40" customFormat="1" ht="18.75">
      <c r="A4" s="36"/>
      <c r="B4" s="37" t="s">
        <v>19</v>
      </c>
      <c r="C4" s="38"/>
      <c r="D4" s="39">
        <f>SUM(D5:D7)</f>
        <v>2</v>
      </c>
      <c r="E4" s="39">
        <f t="shared" ref="E4:K4" si="0">SUM(E5:E7)</f>
        <v>3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5</v>
      </c>
    </row>
    <row r="5" spans="1:13">
      <c r="A5" s="58">
        <v>1</v>
      </c>
      <c r="B5" s="41" t="s">
        <v>131</v>
      </c>
      <c r="C5" s="41" t="s">
        <v>11</v>
      </c>
      <c r="D5" s="42">
        <v>2</v>
      </c>
      <c r="E5" s="42">
        <v>3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3">
        <f>SUM(D5:J5)</f>
        <v>5</v>
      </c>
      <c r="L5" s="44" t="str">
        <f>VLOOKUP(M5,[1]Sheet4!$B$3:$C$42,2)</f>
        <v>สาขาวิชาเทคโนโลยีการอาหาร</v>
      </c>
      <c r="M5" s="45">
        <v>2.4</v>
      </c>
    </row>
    <row r="6" spans="1:13" s="68" customFormat="1">
      <c r="A6" s="63">
        <v>2</v>
      </c>
      <c r="B6" s="64" t="s">
        <v>141</v>
      </c>
      <c r="C6" s="65" t="s">
        <v>11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3">
        <f>SUM(D6:J6)</f>
        <v>0</v>
      </c>
      <c r="L6" s="66"/>
      <c r="M6" s="67"/>
    </row>
    <row r="7" spans="1:13" s="68" customFormat="1">
      <c r="A7" s="63">
        <v>3</v>
      </c>
      <c r="B7" s="64" t="s">
        <v>142</v>
      </c>
      <c r="C7" s="65" t="s">
        <v>11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3">
        <f t="shared" ref="K7" si="1">SUM(D7:J7)</f>
        <v>0</v>
      </c>
      <c r="L7" s="66"/>
      <c r="M7" s="67"/>
    </row>
    <row r="8" spans="1:13" s="40" customFormat="1" ht="18.75">
      <c r="A8" s="59"/>
      <c r="B8" s="37" t="s">
        <v>40</v>
      </c>
      <c r="C8" s="38"/>
      <c r="D8" s="39">
        <f>SUM(D9:D14)</f>
        <v>3</v>
      </c>
      <c r="E8" s="39">
        <f t="shared" ref="E8:K8" si="2">SUM(E9:E14)</f>
        <v>9</v>
      </c>
      <c r="F8" s="39">
        <f t="shared" si="2"/>
        <v>0</v>
      </c>
      <c r="G8" s="39">
        <f t="shared" si="2"/>
        <v>3</v>
      </c>
      <c r="H8" s="39">
        <f t="shared" si="2"/>
        <v>0</v>
      </c>
      <c r="I8" s="39">
        <f t="shared" si="2"/>
        <v>2</v>
      </c>
      <c r="J8" s="39">
        <f t="shared" si="2"/>
        <v>0</v>
      </c>
      <c r="K8" s="39">
        <f t="shared" si="2"/>
        <v>17</v>
      </c>
    </row>
    <row r="9" spans="1:13">
      <c r="A9" s="58">
        <v>4</v>
      </c>
      <c r="B9" s="60" t="s">
        <v>132</v>
      </c>
      <c r="C9" s="41" t="s">
        <v>11</v>
      </c>
      <c r="D9" s="42">
        <v>1</v>
      </c>
      <c r="E9" s="42">
        <v>2</v>
      </c>
      <c r="F9" s="42">
        <v>0</v>
      </c>
      <c r="G9" s="42">
        <v>2</v>
      </c>
      <c r="H9" s="42">
        <v>0</v>
      </c>
      <c r="I9" s="42">
        <v>0</v>
      </c>
      <c r="J9" s="42">
        <v>0</v>
      </c>
      <c r="K9" s="43">
        <f>SUM(D9:J9)</f>
        <v>5</v>
      </c>
      <c r="L9" s="44" t="str">
        <f>VLOOKUP(M9,[1]Sheet4!$B$3:$C$42,2)</f>
        <v>สาขาวิชาสัตวศาสตร์</v>
      </c>
      <c r="M9" s="45">
        <v>2.2000000000000002</v>
      </c>
    </row>
    <row r="10" spans="1:13">
      <c r="A10" s="58">
        <v>5</v>
      </c>
      <c r="B10" s="60" t="s">
        <v>133</v>
      </c>
      <c r="C10" s="41" t="s">
        <v>11</v>
      </c>
      <c r="D10" s="42">
        <v>2</v>
      </c>
      <c r="E10" s="42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f>SUM(D10:J10)</f>
        <v>5</v>
      </c>
      <c r="L10" s="44" t="str">
        <f>VLOOKUP(M10,[1]Sheet4!$B$3:$C$42,2)</f>
        <v>สาขาวิชาสัตวศาสตร์</v>
      </c>
      <c r="M10" s="45">
        <v>2.2000000000000002</v>
      </c>
    </row>
    <row r="11" spans="1:13">
      <c r="A11" s="58">
        <v>6</v>
      </c>
      <c r="B11" s="60" t="s">
        <v>134</v>
      </c>
      <c r="C11" s="41" t="s">
        <v>11</v>
      </c>
      <c r="D11" s="42">
        <v>0</v>
      </c>
      <c r="E11" s="42">
        <v>4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  <c r="K11" s="43">
        <f t="shared" ref="K11:K14" si="3">SUM(D11:J11)</f>
        <v>5</v>
      </c>
      <c r="L11" s="44" t="str">
        <f>VLOOKUP(M11,[1]Sheet4!$B$3:$C$42,2)</f>
        <v>สาขาวิชาพืชศาสตร์</v>
      </c>
      <c r="M11" s="45">
        <v>2.1</v>
      </c>
    </row>
    <row r="12" spans="1:13" hidden="1">
      <c r="A12" s="58">
        <v>4</v>
      </c>
      <c r="B12" s="41" t="s">
        <v>135</v>
      </c>
      <c r="C12" s="41" t="s">
        <v>11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2</v>
      </c>
      <c r="J12" s="42">
        <v>0</v>
      </c>
      <c r="K12" s="43">
        <f t="shared" si="3"/>
        <v>2</v>
      </c>
      <c r="L12" s="44" t="str">
        <f>VLOOKUP(M12,[1]Sheet4!$B$3:$C$42,2)</f>
        <v>สาขาวิชาพืชศาสตร์</v>
      </c>
      <c r="M12" s="45">
        <v>2.1</v>
      </c>
    </row>
    <row r="13" spans="1:13" ht="42">
      <c r="A13" s="58">
        <v>7</v>
      </c>
      <c r="B13" s="69" t="s">
        <v>144</v>
      </c>
      <c r="C13" s="41" t="s">
        <v>11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3">
        <f t="shared" si="3"/>
        <v>0</v>
      </c>
      <c r="L13" s="61"/>
      <c r="M13" s="62"/>
    </row>
    <row r="14" spans="1:13" s="68" customFormat="1">
      <c r="A14" s="63">
        <v>8</v>
      </c>
      <c r="B14" s="64" t="s">
        <v>143</v>
      </c>
      <c r="C14" s="65" t="s">
        <v>11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f t="shared" si="3"/>
        <v>0</v>
      </c>
      <c r="L14" s="66"/>
      <c r="M14" s="67"/>
    </row>
    <row r="15" spans="1:13" s="40" customFormat="1" ht="18.75">
      <c r="A15" s="59"/>
      <c r="B15" s="37" t="s">
        <v>36</v>
      </c>
      <c r="C15" s="38"/>
      <c r="D15" s="39">
        <f>SUM(D16)</f>
        <v>2</v>
      </c>
      <c r="E15" s="39">
        <f t="shared" ref="E15:K15" si="4">SUM(E16)</f>
        <v>2</v>
      </c>
      <c r="F15" s="39">
        <f t="shared" si="4"/>
        <v>0</v>
      </c>
      <c r="G15" s="39">
        <f>SUM(G16)</f>
        <v>1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5</v>
      </c>
    </row>
    <row r="16" spans="1:13">
      <c r="A16" s="58">
        <v>5</v>
      </c>
      <c r="B16" s="41" t="s">
        <v>136</v>
      </c>
      <c r="C16" s="41" t="s">
        <v>11</v>
      </c>
      <c r="D16" s="42">
        <v>2</v>
      </c>
      <c r="E16" s="42">
        <v>2</v>
      </c>
      <c r="F16" s="42">
        <v>0</v>
      </c>
      <c r="G16" s="42">
        <v>1</v>
      </c>
      <c r="H16" s="42">
        <v>0</v>
      </c>
      <c r="I16" s="42">
        <v>0</v>
      </c>
      <c r="J16" s="42">
        <v>0</v>
      </c>
      <c r="K16" s="43">
        <f>SUM(D16:J16)</f>
        <v>5</v>
      </c>
      <c r="L16" s="44" t="str">
        <f>VLOOKUP(M16,[1]Sheet4!$B$3:$C$42,2)</f>
        <v>สาขาวิชาพืชศาสตร์</v>
      </c>
      <c r="M16" s="45">
        <v>2.1</v>
      </c>
    </row>
    <row r="17" spans="1:13" s="40" customFormat="1" ht="18.75">
      <c r="A17" s="59"/>
      <c r="B17" s="37" t="s">
        <v>69</v>
      </c>
      <c r="C17" s="38"/>
      <c r="D17" s="39">
        <f>SUM(D18)</f>
        <v>1</v>
      </c>
      <c r="E17" s="39">
        <f t="shared" ref="E17:J17" si="5">SUM(E18)</f>
        <v>4</v>
      </c>
      <c r="F17" s="39">
        <f t="shared" si="5"/>
        <v>0</v>
      </c>
      <c r="G17" s="39">
        <f t="shared" si="5"/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>SUM(K18)</f>
        <v>5</v>
      </c>
    </row>
    <row r="18" spans="1:13">
      <c r="A18" s="58">
        <v>6</v>
      </c>
      <c r="B18" s="41" t="s">
        <v>137</v>
      </c>
      <c r="C18" s="41" t="s">
        <v>11</v>
      </c>
      <c r="D18" s="42">
        <v>1</v>
      </c>
      <c r="E18" s="42">
        <v>4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3">
        <f>SUM(D18:J18)</f>
        <v>5</v>
      </c>
      <c r="L18" s="44" t="str">
        <f>VLOOKUP(M18,[1]Sheet4!$B$3:$C$42,2)</f>
        <v>สาขาวิชาการประมง</v>
      </c>
      <c r="M18" s="45">
        <v>2.2999999999999998</v>
      </c>
    </row>
    <row r="19" spans="1:13" s="57" customFormat="1">
      <c r="A19" s="54"/>
      <c r="B19" s="54" t="s">
        <v>130</v>
      </c>
      <c r="C19" s="54"/>
      <c r="D19" s="55">
        <f t="shared" ref="D19:K19" si="6">SUM(D4+D8+D15+D17)</f>
        <v>8</v>
      </c>
      <c r="E19" s="55">
        <f t="shared" si="6"/>
        <v>18</v>
      </c>
      <c r="F19" s="55">
        <f t="shared" si="6"/>
        <v>0</v>
      </c>
      <c r="G19" s="55">
        <f t="shared" si="6"/>
        <v>4</v>
      </c>
      <c r="H19" s="55">
        <f t="shared" si="6"/>
        <v>0</v>
      </c>
      <c r="I19" s="55">
        <f t="shared" si="6"/>
        <v>2</v>
      </c>
      <c r="J19" s="55">
        <f t="shared" si="6"/>
        <v>0</v>
      </c>
      <c r="K19" s="55">
        <f t="shared" si="6"/>
        <v>32</v>
      </c>
      <c r="L19" s="56"/>
    </row>
  </sheetData>
  <mergeCells count="1">
    <mergeCell ref="A1:K1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89"/>
  <sheetViews>
    <sheetView view="pageBreakPreview" topLeftCell="A70" zoomScale="85" zoomScaleSheetLayoutView="85" workbookViewId="0">
      <selection activeCell="B80" sqref="B80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2.37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5.625" style="1" bestFit="1" customWidth="1"/>
    <col min="9" max="9" width="9" style="1"/>
    <col min="10" max="10" width="24.375" style="19" bestFit="1" customWidth="1"/>
    <col min="11" max="16384" width="9" style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</row>
    <row r="4" spans="1:10" s="3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0"/>
    </row>
    <row r="5" spans="1:10">
      <c r="A5" s="82" t="s">
        <v>11</v>
      </c>
      <c r="B5" s="82"/>
      <c r="C5" s="82"/>
      <c r="D5" s="82"/>
      <c r="E5" s="82"/>
      <c r="F5" s="82"/>
      <c r="G5" s="82"/>
      <c r="H5" s="82"/>
      <c r="I5" s="82"/>
    </row>
    <row r="6" spans="1:10" s="5" customFormat="1">
      <c r="A6" s="4" t="s">
        <v>12</v>
      </c>
      <c r="B6" s="4"/>
      <c r="C6" s="4"/>
      <c r="D6" s="4"/>
      <c r="E6" s="4"/>
      <c r="F6" s="4"/>
      <c r="G6" s="4"/>
      <c r="H6" s="4"/>
      <c r="I6" s="4"/>
      <c r="J6" s="21"/>
    </row>
    <row r="7" spans="1:10" s="6" customFormat="1">
      <c r="A7" s="83" t="s">
        <v>13</v>
      </c>
      <c r="B7" s="83"/>
      <c r="C7" s="83"/>
      <c r="D7" s="83"/>
      <c r="E7" s="83"/>
      <c r="F7" s="83"/>
      <c r="G7" s="83"/>
      <c r="H7" s="83"/>
      <c r="I7" s="83"/>
      <c r="J7" s="22"/>
    </row>
    <row r="8" spans="1:10">
      <c r="A8" s="79" t="s">
        <v>122</v>
      </c>
      <c r="B8" s="79"/>
      <c r="C8" s="79"/>
      <c r="D8" s="79"/>
      <c r="E8" s="79"/>
      <c r="F8" s="79"/>
      <c r="G8" s="79"/>
      <c r="H8" s="79"/>
      <c r="I8" s="79"/>
      <c r="J8" s="19" t="s">
        <v>14</v>
      </c>
    </row>
    <row r="9" spans="1:10" ht="75">
      <c r="A9" s="7" t="s">
        <v>15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11</v>
      </c>
      <c r="G9" s="7" t="s">
        <v>115</v>
      </c>
      <c r="H9" s="7" t="s">
        <v>20</v>
      </c>
      <c r="I9" s="7"/>
    </row>
    <row r="10" spans="1:10" ht="75">
      <c r="A10" s="7" t="s">
        <v>21</v>
      </c>
      <c r="B10" s="7" t="s">
        <v>16</v>
      </c>
      <c r="C10" s="7" t="s">
        <v>17</v>
      </c>
      <c r="D10" s="7" t="s">
        <v>22</v>
      </c>
      <c r="E10" s="7" t="s">
        <v>19</v>
      </c>
      <c r="F10" s="7" t="s">
        <v>11</v>
      </c>
      <c r="G10" s="7" t="s">
        <v>115</v>
      </c>
      <c r="H10" s="7" t="s">
        <v>20</v>
      </c>
      <c r="I10" s="7"/>
    </row>
    <row r="11" spans="1:10" ht="75">
      <c r="A11" s="7" t="s">
        <v>23</v>
      </c>
      <c r="B11" s="7" t="s">
        <v>16</v>
      </c>
      <c r="C11" s="7" t="s">
        <v>17</v>
      </c>
      <c r="D11" s="7" t="s">
        <v>24</v>
      </c>
      <c r="E11" s="7" t="s">
        <v>19</v>
      </c>
      <c r="F11" s="7" t="s">
        <v>11</v>
      </c>
      <c r="G11" s="7" t="s">
        <v>115</v>
      </c>
      <c r="H11" s="7" t="s">
        <v>25</v>
      </c>
      <c r="I11" s="7"/>
    </row>
    <row r="12" spans="1:10" ht="75">
      <c r="A12" s="7" t="s">
        <v>26</v>
      </c>
      <c r="B12" s="7" t="s">
        <v>16</v>
      </c>
      <c r="C12" s="7" t="s">
        <v>17</v>
      </c>
      <c r="D12" s="7" t="s">
        <v>27</v>
      </c>
      <c r="E12" s="7" t="s">
        <v>19</v>
      </c>
      <c r="F12" s="7" t="s">
        <v>11</v>
      </c>
      <c r="G12" s="7" t="s">
        <v>115</v>
      </c>
      <c r="H12" s="7" t="s">
        <v>20</v>
      </c>
      <c r="I12" s="7"/>
    </row>
    <row r="13" spans="1:10" ht="75">
      <c r="A13" s="7" t="s">
        <v>28</v>
      </c>
      <c r="B13" s="7" t="s">
        <v>16</v>
      </c>
      <c r="C13" s="7" t="s">
        <v>17</v>
      </c>
      <c r="D13" s="7" t="s">
        <v>29</v>
      </c>
      <c r="E13" s="7" t="s">
        <v>19</v>
      </c>
      <c r="F13" s="7" t="s">
        <v>11</v>
      </c>
      <c r="G13" s="7" t="s">
        <v>115</v>
      </c>
      <c r="H13" s="7" t="s">
        <v>25</v>
      </c>
      <c r="I13" s="7"/>
    </row>
    <row r="14" spans="1:10" s="6" customFormat="1">
      <c r="A14" s="71" t="s">
        <v>13</v>
      </c>
      <c r="B14" s="72"/>
      <c r="C14" s="72"/>
      <c r="D14" s="72"/>
      <c r="E14" s="72"/>
      <c r="F14" s="72"/>
      <c r="G14" s="72"/>
      <c r="H14" s="72"/>
      <c r="I14" s="73"/>
      <c r="J14" s="22"/>
    </row>
    <row r="15" spans="1:10" s="14" customFormat="1">
      <c r="A15" s="74" t="s">
        <v>138</v>
      </c>
      <c r="B15" s="74"/>
      <c r="C15" s="74"/>
      <c r="D15" s="74"/>
      <c r="E15" s="74"/>
      <c r="F15" s="74"/>
      <c r="G15" s="74"/>
      <c r="H15" s="74"/>
      <c r="I15" s="74"/>
      <c r="J15" s="24" t="s">
        <v>14</v>
      </c>
    </row>
    <row r="16" spans="1:10" ht="48.75" customHeight="1">
      <c r="A16" s="32">
        <v>1</v>
      </c>
      <c r="B16" s="7"/>
      <c r="C16" s="7"/>
      <c r="D16" s="7"/>
      <c r="E16" s="7"/>
      <c r="F16" s="7"/>
      <c r="G16" s="7"/>
      <c r="H16" s="7"/>
      <c r="I16" s="7"/>
    </row>
    <row r="17" spans="1:10" ht="48.75" customHeight="1">
      <c r="A17" s="32">
        <v>2</v>
      </c>
      <c r="B17" s="7"/>
      <c r="C17" s="7"/>
      <c r="D17" s="7"/>
      <c r="E17" s="7"/>
      <c r="F17" s="7"/>
      <c r="G17" s="7"/>
      <c r="H17" s="7"/>
      <c r="I17" s="7"/>
    </row>
    <row r="18" spans="1:10" ht="48.75" customHeight="1">
      <c r="A18" s="32">
        <v>3</v>
      </c>
      <c r="B18" s="7"/>
      <c r="C18" s="7"/>
      <c r="D18" s="7"/>
      <c r="E18" s="7"/>
      <c r="F18" s="7"/>
      <c r="G18" s="7"/>
      <c r="H18" s="7"/>
      <c r="I18" s="7"/>
    </row>
    <row r="19" spans="1:10" ht="48.75" customHeight="1">
      <c r="A19" s="32">
        <v>4</v>
      </c>
      <c r="B19" s="7"/>
      <c r="C19" s="7"/>
      <c r="D19" s="7"/>
      <c r="E19" s="7"/>
      <c r="F19" s="7"/>
      <c r="G19" s="7"/>
      <c r="H19" s="7"/>
      <c r="I19" s="7"/>
    </row>
    <row r="20" spans="1:10" ht="48.75" customHeight="1">
      <c r="A20" s="32">
        <v>5</v>
      </c>
      <c r="B20" s="7"/>
      <c r="C20" s="7"/>
      <c r="D20" s="7"/>
      <c r="E20" s="7"/>
      <c r="F20" s="7"/>
      <c r="G20" s="7"/>
      <c r="H20" s="7"/>
      <c r="I20" s="7"/>
    </row>
    <row r="21" spans="1:10" s="6" customFormat="1">
      <c r="A21" s="71" t="s">
        <v>13</v>
      </c>
      <c r="B21" s="72"/>
      <c r="C21" s="72"/>
      <c r="D21" s="72"/>
      <c r="E21" s="72"/>
      <c r="F21" s="72"/>
      <c r="G21" s="72"/>
      <c r="H21" s="72"/>
      <c r="I21" s="73"/>
      <c r="J21" s="22"/>
    </row>
    <row r="22" spans="1:10" s="14" customFormat="1">
      <c r="A22" s="74" t="s">
        <v>139</v>
      </c>
      <c r="B22" s="74"/>
      <c r="C22" s="74"/>
      <c r="D22" s="74"/>
      <c r="E22" s="74"/>
      <c r="F22" s="74"/>
      <c r="G22" s="74"/>
      <c r="H22" s="74"/>
      <c r="I22" s="74"/>
      <c r="J22" s="24" t="s">
        <v>14</v>
      </c>
    </row>
    <row r="23" spans="1:10" ht="48.75" customHeight="1">
      <c r="A23" s="32">
        <v>1</v>
      </c>
      <c r="B23" s="7"/>
      <c r="C23" s="7"/>
      <c r="D23" s="7"/>
      <c r="E23" s="7"/>
      <c r="F23" s="7"/>
      <c r="G23" s="7"/>
      <c r="H23" s="7"/>
      <c r="I23" s="7"/>
    </row>
    <row r="24" spans="1:10" ht="48.75" customHeight="1">
      <c r="A24" s="32">
        <v>2</v>
      </c>
      <c r="B24" s="7"/>
      <c r="C24" s="7"/>
      <c r="D24" s="7"/>
      <c r="E24" s="7"/>
      <c r="F24" s="7"/>
      <c r="G24" s="7"/>
      <c r="H24" s="7"/>
      <c r="I24" s="7"/>
    </row>
    <row r="25" spans="1:10" ht="48.75" customHeight="1">
      <c r="A25" s="32">
        <v>3</v>
      </c>
      <c r="B25" s="7"/>
      <c r="C25" s="7"/>
      <c r="D25" s="7"/>
      <c r="E25" s="7"/>
      <c r="F25" s="7"/>
      <c r="G25" s="7"/>
      <c r="H25" s="7"/>
      <c r="I25" s="7"/>
    </row>
    <row r="26" spans="1:10" ht="48.75" customHeight="1">
      <c r="A26" s="32">
        <v>4</v>
      </c>
      <c r="B26" s="7"/>
      <c r="C26" s="7"/>
      <c r="D26" s="7"/>
      <c r="E26" s="7"/>
      <c r="F26" s="7"/>
      <c r="G26" s="7"/>
      <c r="H26" s="7"/>
      <c r="I26" s="7"/>
    </row>
    <row r="27" spans="1:10" ht="48.75" customHeight="1">
      <c r="A27" s="32">
        <v>5</v>
      </c>
      <c r="B27" s="7"/>
      <c r="C27" s="7"/>
      <c r="D27" s="7"/>
      <c r="E27" s="7"/>
      <c r="F27" s="7"/>
      <c r="G27" s="7"/>
      <c r="H27" s="7"/>
      <c r="I27" s="7"/>
    </row>
    <row r="28" spans="1:10" s="6" customFormat="1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22"/>
    </row>
    <row r="29" spans="1:10" s="8" customFormat="1" ht="75">
      <c r="A29" s="7" t="s">
        <v>108</v>
      </c>
      <c r="B29" s="12" t="s">
        <v>16</v>
      </c>
      <c r="C29" s="12" t="s">
        <v>17</v>
      </c>
      <c r="D29" s="12" t="s">
        <v>101</v>
      </c>
      <c r="E29" s="12" t="s">
        <v>19</v>
      </c>
      <c r="F29" s="12" t="s">
        <v>11</v>
      </c>
      <c r="G29" s="13" t="s">
        <v>100</v>
      </c>
      <c r="H29" s="12" t="s">
        <v>25</v>
      </c>
      <c r="I29" s="12"/>
      <c r="J29" s="19" t="s">
        <v>113</v>
      </c>
    </row>
    <row r="30" spans="1:10" s="8" customFormat="1" ht="75">
      <c r="A30" s="25" t="s">
        <v>109</v>
      </c>
      <c r="B30" s="26" t="s">
        <v>16</v>
      </c>
      <c r="C30" s="26" t="s">
        <v>17</v>
      </c>
      <c r="D30" s="26" t="s">
        <v>61</v>
      </c>
      <c r="E30" s="26" t="s">
        <v>19</v>
      </c>
      <c r="F30" s="26" t="s">
        <v>11</v>
      </c>
      <c r="G30" s="27" t="s">
        <v>100</v>
      </c>
      <c r="H30" s="26" t="s">
        <v>20</v>
      </c>
      <c r="I30" s="28"/>
      <c r="J30" s="19" t="s">
        <v>112</v>
      </c>
    </row>
    <row r="31" spans="1:10" s="17" customFormat="1" ht="37.5">
      <c r="A31" s="15" t="s">
        <v>110</v>
      </c>
      <c r="B31" s="15" t="s">
        <v>48</v>
      </c>
      <c r="C31" s="15" t="s">
        <v>17</v>
      </c>
      <c r="D31" s="15" t="s">
        <v>60</v>
      </c>
      <c r="E31" s="15" t="s">
        <v>19</v>
      </c>
      <c r="F31" s="15" t="s">
        <v>11</v>
      </c>
      <c r="G31" s="16" t="s">
        <v>98</v>
      </c>
      <c r="H31" s="15" t="s">
        <v>25</v>
      </c>
      <c r="I31" s="15"/>
      <c r="J31" s="23"/>
    </row>
    <row r="32" spans="1:10" s="17" customFormat="1" ht="37.5">
      <c r="A32" s="15" t="s">
        <v>111</v>
      </c>
      <c r="B32" s="15" t="s">
        <v>16</v>
      </c>
      <c r="C32" s="15" t="s">
        <v>17</v>
      </c>
      <c r="D32" s="15" t="s">
        <v>61</v>
      </c>
      <c r="E32" s="15" t="s">
        <v>19</v>
      </c>
      <c r="F32" s="15" t="s">
        <v>11</v>
      </c>
      <c r="G32" s="16" t="s">
        <v>98</v>
      </c>
      <c r="H32" s="15" t="s">
        <v>25</v>
      </c>
      <c r="I32" s="15"/>
      <c r="J32" s="23"/>
    </row>
    <row r="33" spans="1:10" s="5" customFormat="1">
      <c r="A33" s="4" t="s">
        <v>32</v>
      </c>
      <c r="B33" s="9"/>
      <c r="C33" s="9"/>
      <c r="D33" s="9"/>
      <c r="E33" s="9"/>
      <c r="F33" s="9"/>
      <c r="G33" s="9"/>
      <c r="H33" s="9"/>
      <c r="I33" s="9"/>
      <c r="J33" s="21"/>
    </row>
    <row r="34" spans="1:10" s="6" customFormat="1">
      <c r="A34" s="83" t="s">
        <v>13</v>
      </c>
      <c r="B34" s="83"/>
      <c r="C34" s="83"/>
      <c r="D34" s="83"/>
      <c r="E34" s="83"/>
      <c r="F34" s="83"/>
      <c r="G34" s="83"/>
      <c r="H34" s="83"/>
      <c r="I34" s="83"/>
      <c r="J34" s="22"/>
    </row>
    <row r="35" spans="1:10">
      <c r="A35" s="84" t="s">
        <v>123</v>
      </c>
      <c r="B35" s="84"/>
      <c r="C35" s="84"/>
      <c r="D35" s="84"/>
      <c r="E35" s="84"/>
      <c r="F35" s="84"/>
      <c r="G35" s="84"/>
      <c r="H35" s="84"/>
      <c r="I35" s="84"/>
      <c r="J35" s="19" t="s">
        <v>33</v>
      </c>
    </row>
    <row r="36" spans="1:10" ht="56.25">
      <c r="A36" s="7" t="s">
        <v>34</v>
      </c>
      <c r="B36" s="7" t="s">
        <v>16</v>
      </c>
      <c r="C36" s="7" t="s">
        <v>17</v>
      </c>
      <c r="D36" s="7" t="s">
        <v>35</v>
      </c>
      <c r="E36" s="7" t="s">
        <v>36</v>
      </c>
      <c r="F36" s="7" t="s">
        <v>11</v>
      </c>
      <c r="G36" s="7" t="s">
        <v>116</v>
      </c>
      <c r="H36" s="7" t="s">
        <v>20</v>
      </c>
      <c r="I36" s="7"/>
    </row>
    <row r="37" spans="1:10" ht="56.25">
      <c r="A37" s="7" t="s">
        <v>37</v>
      </c>
      <c r="B37" s="7" t="s">
        <v>16</v>
      </c>
      <c r="C37" s="7" t="s">
        <v>38</v>
      </c>
      <c r="D37" s="7" t="s">
        <v>39</v>
      </c>
      <c r="E37" s="7" t="s">
        <v>40</v>
      </c>
      <c r="F37" s="7" t="s">
        <v>11</v>
      </c>
      <c r="G37" s="7" t="s">
        <v>116</v>
      </c>
      <c r="H37" s="7" t="s">
        <v>41</v>
      </c>
      <c r="I37" s="7"/>
    </row>
    <row r="38" spans="1:10" ht="56.25">
      <c r="A38" s="7" t="s">
        <v>42</v>
      </c>
      <c r="B38" s="7" t="s">
        <v>16</v>
      </c>
      <c r="C38" s="7" t="s">
        <v>38</v>
      </c>
      <c r="D38" s="7" t="s">
        <v>39</v>
      </c>
      <c r="E38" s="7" t="s">
        <v>40</v>
      </c>
      <c r="F38" s="7" t="s">
        <v>11</v>
      </c>
      <c r="G38" s="7" t="s">
        <v>116</v>
      </c>
      <c r="H38" s="7" t="s">
        <v>41</v>
      </c>
      <c r="I38" s="7"/>
    </row>
    <row r="39" spans="1:10" ht="56.25">
      <c r="A39" s="7" t="s">
        <v>43</v>
      </c>
      <c r="B39" s="7" t="s">
        <v>16</v>
      </c>
      <c r="C39" s="7" t="s">
        <v>17</v>
      </c>
      <c r="D39" s="7" t="s">
        <v>44</v>
      </c>
      <c r="E39" s="7" t="s">
        <v>40</v>
      </c>
      <c r="F39" s="7" t="s">
        <v>11</v>
      </c>
      <c r="G39" s="7" t="s">
        <v>116</v>
      </c>
      <c r="H39" s="7" t="s">
        <v>20</v>
      </c>
      <c r="I39" s="7"/>
    </row>
    <row r="40" spans="1:10" ht="56.25">
      <c r="A40" s="7" t="s">
        <v>45</v>
      </c>
      <c r="B40" s="7" t="s">
        <v>16</v>
      </c>
      <c r="C40" s="7" t="s">
        <v>17</v>
      </c>
      <c r="D40" s="7" t="s">
        <v>39</v>
      </c>
      <c r="E40" s="7" t="s">
        <v>40</v>
      </c>
      <c r="F40" s="7" t="s">
        <v>11</v>
      </c>
      <c r="G40" s="7" t="s">
        <v>116</v>
      </c>
      <c r="H40" s="7" t="s">
        <v>25</v>
      </c>
      <c r="I40" s="7"/>
    </row>
    <row r="41" spans="1:10">
      <c r="A41" s="71" t="s">
        <v>30</v>
      </c>
      <c r="B41" s="72"/>
      <c r="C41" s="72"/>
      <c r="D41" s="72"/>
      <c r="E41" s="72"/>
      <c r="F41" s="72"/>
      <c r="G41" s="72"/>
      <c r="H41" s="72"/>
      <c r="I41" s="73"/>
    </row>
    <row r="42" spans="1:10" ht="75">
      <c r="A42" s="10" t="s">
        <v>46</v>
      </c>
      <c r="B42" s="12" t="s">
        <v>16</v>
      </c>
      <c r="C42" s="12" t="s">
        <v>17</v>
      </c>
      <c r="D42" s="12" t="s">
        <v>54</v>
      </c>
      <c r="E42" s="12" t="s">
        <v>40</v>
      </c>
      <c r="F42" s="12" t="s">
        <v>11</v>
      </c>
      <c r="G42" s="13" t="s">
        <v>102</v>
      </c>
      <c r="H42" s="10" t="s">
        <v>20</v>
      </c>
      <c r="I42" s="10"/>
      <c r="J42" s="19" t="s">
        <v>114</v>
      </c>
    </row>
    <row r="43" spans="1:10" ht="37.5">
      <c r="A43" s="10" t="s">
        <v>47</v>
      </c>
      <c r="B43" s="12" t="s">
        <v>48</v>
      </c>
      <c r="C43" s="12" t="s">
        <v>17</v>
      </c>
      <c r="D43" s="12" t="s">
        <v>103</v>
      </c>
      <c r="E43" s="12" t="s">
        <v>40</v>
      </c>
      <c r="F43" s="12" t="s">
        <v>11</v>
      </c>
      <c r="G43" s="16" t="s">
        <v>98</v>
      </c>
      <c r="H43" s="12" t="s">
        <v>20</v>
      </c>
      <c r="I43" s="10"/>
    </row>
    <row r="44" spans="1:10" s="6" customFormat="1">
      <c r="A44" s="71" t="s">
        <v>13</v>
      </c>
      <c r="B44" s="72"/>
      <c r="C44" s="72"/>
      <c r="D44" s="72"/>
      <c r="E44" s="72"/>
      <c r="F44" s="72"/>
      <c r="G44" s="72"/>
      <c r="H44" s="72"/>
      <c r="I44" s="73"/>
      <c r="J44" s="22"/>
    </row>
    <row r="45" spans="1:10" ht="18.75" customHeight="1">
      <c r="A45" s="75" t="s">
        <v>49</v>
      </c>
      <c r="B45" s="76"/>
      <c r="C45" s="76"/>
      <c r="D45" s="76"/>
      <c r="E45" s="76"/>
      <c r="F45" s="76"/>
      <c r="G45" s="76"/>
      <c r="H45" s="76"/>
      <c r="I45" s="77"/>
      <c r="J45" s="19" t="s">
        <v>50</v>
      </c>
    </row>
    <row r="46" spans="1:10" ht="56.25">
      <c r="A46" s="7" t="s">
        <v>51</v>
      </c>
      <c r="B46" s="7" t="s">
        <v>16</v>
      </c>
      <c r="C46" s="7" t="s">
        <v>17</v>
      </c>
      <c r="D46" s="7" t="s">
        <v>52</v>
      </c>
      <c r="E46" s="7" t="s">
        <v>40</v>
      </c>
      <c r="F46" s="7" t="s">
        <v>11</v>
      </c>
      <c r="G46" s="7" t="s">
        <v>117</v>
      </c>
      <c r="H46" s="7" t="s">
        <v>20</v>
      </c>
      <c r="I46" s="7"/>
    </row>
    <row r="47" spans="1:10" ht="56.25">
      <c r="A47" s="7" t="s">
        <v>53</v>
      </c>
      <c r="B47" s="7" t="s">
        <v>16</v>
      </c>
      <c r="C47" s="7" t="s">
        <v>17</v>
      </c>
      <c r="D47" s="7" t="s">
        <v>54</v>
      </c>
      <c r="E47" s="7" t="s">
        <v>40</v>
      </c>
      <c r="F47" s="7" t="s">
        <v>11</v>
      </c>
      <c r="G47" s="7" t="s">
        <v>117</v>
      </c>
      <c r="H47" s="7" t="s">
        <v>20</v>
      </c>
      <c r="I47" s="7"/>
    </row>
    <row r="48" spans="1:10" ht="56.25">
      <c r="A48" s="7" t="s">
        <v>55</v>
      </c>
      <c r="B48" s="7" t="s">
        <v>16</v>
      </c>
      <c r="C48" s="7" t="s">
        <v>17</v>
      </c>
      <c r="D48" s="7" t="s">
        <v>56</v>
      </c>
      <c r="E48" s="7" t="s">
        <v>40</v>
      </c>
      <c r="F48" s="7" t="s">
        <v>11</v>
      </c>
      <c r="G48" s="7" t="s">
        <v>117</v>
      </c>
      <c r="H48" s="7" t="s">
        <v>20</v>
      </c>
      <c r="I48" s="7"/>
    </row>
    <row r="49" spans="1:10" ht="56.25">
      <c r="A49" s="7" t="s">
        <v>57</v>
      </c>
      <c r="B49" s="7" t="s">
        <v>16</v>
      </c>
      <c r="C49" s="7" t="s">
        <v>17</v>
      </c>
      <c r="D49" s="7" t="s">
        <v>52</v>
      </c>
      <c r="E49" s="7" t="s">
        <v>40</v>
      </c>
      <c r="F49" s="7" t="s">
        <v>11</v>
      </c>
      <c r="G49" s="7" t="s">
        <v>117</v>
      </c>
      <c r="H49" s="7" t="s">
        <v>25</v>
      </c>
      <c r="I49" s="7"/>
    </row>
    <row r="50" spans="1:10" ht="56.25">
      <c r="A50" s="7" t="s">
        <v>58</v>
      </c>
      <c r="B50" s="7" t="s">
        <v>16</v>
      </c>
      <c r="C50" s="7" t="s">
        <v>17</v>
      </c>
      <c r="D50" s="7" t="s">
        <v>59</v>
      </c>
      <c r="E50" s="7" t="s">
        <v>40</v>
      </c>
      <c r="F50" s="7" t="s">
        <v>11</v>
      </c>
      <c r="G50" s="7" t="s">
        <v>117</v>
      </c>
      <c r="H50" s="7" t="s">
        <v>25</v>
      </c>
      <c r="I50" s="7"/>
    </row>
    <row r="51" spans="1:10" s="6" customFormat="1">
      <c r="A51" s="71" t="s">
        <v>13</v>
      </c>
      <c r="B51" s="72"/>
      <c r="C51" s="72"/>
      <c r="D51" s="72"/>
      <c r="E51" s="72"/>
      <c r="F51" s="72"/>
      <c r="G51" s="72"/>
      <c r="H51" s="72"/>
      <c r="I51" s="73"/>
      <c r="J51" s="22"/>
    </row>
    <row r="52" spans="1:10" ht="18.75" customHeight="1">
      <c r="A52" s="75" t="s">
        <v>62</v>
      </c>
      <c r="B52" s="76"/>
      <c r="C52" s="76"/>
      <c r="D52" s="76"/>
      <c r="E52" s="76"/>
      <c r="F52" s="76"/>
      <c r="G52" s="76"/>
      <c r="H52" s="76"/>
      <c r="I52" s="77"/>
      <c r="J52" s="19" t="s">
        <v>63</v>
      </c>
    </row>
    <row r="53" spans="1:10" ht="56.25">
      <c r="A53" s="7" t="s">
        <v>64</v>
      </c>
      <c r="B53" s="7" t="s">
        <v>16</v>
      </c>
      <c r="C53" s="7" t="s">
        <v>17</v>
      </c>
      <c r="D53" s="7" t="s">
        <v>65</v>
      </c>
      <c r="E53" s="7" t="s">
        <v>40</v>
      </c>
      <c r="F53" s="7" t="s">
        <v>11</v>
      </c>
      <c r="G53" s="7" t="s">
        <v>118</v>
      </c>
      <c r="H53" s="7" t="s">
        <v>20</v>
      </c>
      <c r="I53" s="7"/>
    </row>
    <row r="54" spans="1:10" ht="56.25">
      <c r="A54" s="7" t="s">
        <v>66</v>
      </c>
      <c r="B54" s="7" t="s">
        <v>16</v>
      </c>
      <c r="C54" s="7" t="s">
        <v>17</v>
      </c>
      <c r="D54" s="7" t="s">
        <v>65</v>
      </c>
      <c r="E54" s="7" t="s">
        <v>40</v>
      </c>
      <c r="F54" s="7" t="s">
        <v>11</v>
      </c>
      <c r="G54" s="7" t="s">
        <v>118</v>
      </c>
      <c r="H54" s="7" t="s">
        <v>20</v>
      </c>
      <c r="I54" s="7"/>
    </row>
    <row r="55" spans="1:10" ht="56.25">
      <c r="A55" s="7" t="s">
        <v>67</v>
      </c>
      <c r="B55" s="7" t="s">
        <v>16</v>
      </c>
      <c r="C55" s="7" t="s">
        <v>17</v>
      </c>
      <c r="D55" s="7" t="s">
        <v>68</v>
      </c>
      <c r="E55" s="7" t="s">
        <v>69</v>
      </c>
      <c r="F55" s="7" t="s">
        <v>11</v>
      </c>
      <c r="G55" s="7" t="s">
        <v>118</v>
      </c>
      <c r="H55" s="7" t="s">
        <v>20</v>
      </c>
      <c r="I55" s="7"/>
    </row>
    <row r="56" spans="1:10" ht="56.25">
      <c r="A56" s="7" t="s">
        <v>70</v>
      </c>
      <c r="B56" s="7" t="s">
        <v>16</v>
      </c>
      <c r="C56" s="7" t="s">
        <v>17</v>
      </c>
      <c r="D56" s="7" t="s">
        <v>68</v>
      </c>
      <c r="E56" s="7" t="s">
        <v>40</v>
      </c>
      <c r="F56" s="7" t="s">
        <v>11</v>
      </c>
      <c r="G56" s="7" t="s">
        <v>118</v>
      </c>
      <c r="H56" s="7" t="s">
        <v>20</v>
      </c>
      <c r="I56" s="7"/>
    </row>
    <row r="57" spans="1:10" ht="56.25">
      <c r="A57" s="7" t="s">
        <v>71</v>
      </c>
      <c r="B57" s="7" t="s">
        <v>16</v>
      </c>
      <c r="C57" s="7" t="s">
        <v>38</v>
      </c>
      <c r="D57" s="7" t="s">
        <v>65</v>
      </c>
      <c r="E57" s="7" t="s">
        <v>72</v>
      </c>
      <c r="F57" s="7" t="s">
        <v>11</v>
      </c>
      <c r="G57" s="7" t="s">
        <v>118</v>
      </c>
      <c r="H57" s="7" t="s">
        <v>41</v>
      </c>
      <c r="I57" s="7"/>
    </row>
    <row r="58" spans="1:10" s="6" customFormat="1">
      <c r="A58" s="71" t="s">
        <v>13</v>
      </c>
      <c r="B58" s="72"/>
      <c r="C58" s="72"/>
      <c r="D58" s="72"/>
      <c r="E58" s="72"/>
      <c r="F58" s="72"/>
      <c r="G58" s="72"/>
      <c r="H58" s="72"/>
      <c r="I58" s="73"/>
      <c r="J58" s="22"/>
    </row>
    <row r="59" spans="1:10" ht="18.75" customHeight="1">
      <c r="A59" s="75" t="s">
        <v>105</v>
      </c>
      <c r="B59" s="76"/>
      <c r="C59" s="76"/>
      <c r="D59" s="76"/>
      <c r="E59" s="76"/>
      <c r="F59" s="76"/>
      <c r="G59" s="76"/>
      <c r="H59" s="76"/>
      <c r="I59" s="77"/>
    </row>
    <row r="60" spans="1:10" s="31" customFormat="1" ht="48.75" customHeight="1">
      <c r="A60" s="29">
        <v>1</v>
      </c>
      <c r="B60" s="29"/>
      <c r="C60" s="29"/>
      <c r="D60" s="29"/>
      <c r="E60" s="29"/>
      <c r="F60" s="29"/>
      <c r="G60" s="29"/>
      <c r="H60" s="29"/>
      <c r="I60" s="29"/>
      <c r="J60" s="30"/>
    </row>
    <row r="61" spans="1:10" s="31" customFormat="1" ht="48.75" customHeight="1">
      <c r="A61" s="29">
        <v>2</v>
      </c>
      <c r="B61" s="29"/>
      <c r="C61" s="29"/>
      <c r="D61" s="29"/>
      <c r="E61" s="29"/>
      <c r="F61" s="29"/>
      <c r="G61" s="29"/>
      <c r="H61" s="29"/>
      <c r="I61" s="29"/>
      <c r="J61" s="30"/>
    </row>
    <row r="62" spans="1:10" s="31" customFormat="1" ht="48.75" customHeight="1">
      <c r="A62" s="29">
        <v>3</v>
      </c>
      <c r="B62" s="29"/>
      <c r="C62" s="29"/>
      <c r="D62" s="29"/>
      <c r="E62" s="29"/>
      <c r="F62" s="29"/>
      <c r="G62" s="29"/>
      <c r="H62" s="29"/>
      <c r="I62" s="29"/>
      <c r="J62" s="30"/>
    </row>
    <row r="63" spans="1:10" s="31" customFormat="1" ht="48.75" customHeight="1">
      <c r="A63" s="29">
        <v>4</v>
      </c>
      <c r="B63" s="29"/>
      <c r="C63" s="29"/>
      <c r="D63" s="29"/>
      <c r="E63" s="29"/>
      <c r="F63" s="29"/>
      <c r="G63" s="29"/>
      <c r="H63" s="29"/>
      <c r="I63" s="29"/>
      <c r="J63" s="30"/>
    </row>
    <row r="64" spans="1:10" s="31" customFormat="1" ht="48.75" customHeight="1">
      <c r="A64" s="29">
        <v>5</v>
      </c>
      <c r="B64" s="29"/>
      <c r="C64" s="29"/>
      <c r="D64" s="29"/>
      <c r="E64" s="29"/>
      <c r="F64" s="29"/>
      <c r="G64" s="29"/>
      <c r="H64" s="29"/>
      <c r="I64" s="29"/>
      <c r="J64" s="30"/>
    </row>
    <row r="65" spans="1:10" s="6" customFormat="1">
      <c r="A65" s="71" t="s">
        <v>13</v>
      </c>
      <c r="B65" s="72"/>
      <c r="C65" s="72"/>
      <c r="D65" s="72"/>
      <c r="E65" s="72"/>
      <c r="F65" s="72"/>
      <c r="G65" s="72"/>
      <c r="H65" s="72"/>
      <c r="I65" s="73"/>
      <c r="J65" s="22"/>
    </row>
    <row r="66" spans="1:10" s="11" customFormat="1">
      <c r="A66" s="78" t="s">
        <v>140</v>
      </c>
      <c r="B66" s="78"/>
      <c r="C66" s="78"/>
      <c r="D66" s="78"/>
      <c r="E66" s="78"/>
      <c r="F66" s="78"/>
      <c r="G66" s="78"/>
      <c r="H66" s="78"/>
      <c r="I66" s="78"/>
      <c r="J66" s="18" t="s">
        <v>14</v>
      </c>
    </row>
    <row r="67" spans="1:10" ht="48.75" customHeight="1">
      <c r="A67" s="32">
        <v>1</v>
      </c>
      <c r="B67" s="7"/>
      <c r="C67" s="7"/>
      <c r="D67" s="7"/>
      <c r="E67" s="7"/>
      <c r="F67" s="7"/>
      <c r="G67" s="7"/>
      <c r="H67" s="7"/>
      <c r="I67" s="7"/>
    </row>
    <row r="68" spans="1:10" ht="48.75" customHeight="1">
      <c r="A68" s="32">
        <v>2</v>
      </c>
      <c r="B68" s="7"/>
      <c r="C68" s="7"/>
      <c r="D68" s="7"/>
      <c r="E68" s="7"/>
      <c r="F68" s="7"/>
      <c r="G68" s="7"/>
      <c r="H68" s="7"/>
      <c r="I68" s="7"/>
    </row>
    <row r="69" spans="1:10" ht="48.75" customHeight="1">
      <c r="A69" s="32">
        <v>3</v>
      </c>
      <c r="B69" s="7"/>
      <c r="C69" s="7"/>
      <c r="D69" s="7"/>
      <c r="E69" s="7"/>
      <c r="F69" s="7"/>
      <c r="G69" s="7"/>
      <c r="H69" s="7"/>
      <c r="I69" s="7"/>
    </row>
    <row r="70" spans="1:10" ht="48.75" customHeight="1">
      <c r="A70" s="32">
        <v>4</v>
      </c>
      <c r="B70" s="7"/>
      <c r="C70" s="7"/>
      <c r="D70" s="7"/>
      <c r="E70" s="7"/>
      <c r="F70" s="7"/>
      <c r="G70" s="7"/>
      <c r="H70" s="7"/>
      <c r="I70" s="7"/>
    </row>
    <row r="71" spans="1:10" ht="48.75" customHeight="1">
      <c r="A71" s="32">
        <v>5</v>
      </c>
      <c r="B71" s="7"/>
      <c r="C71" s="7"/>
      <c r="D71" s="7"/>
      <c r="E71" s="7"/>
      <c r="F71" s="7"/>
      <c r="G71" s="7"/>
      <c r="H71" s="7"/>
      <c r="I71" s="7"/>
    </row>
    <row r="72" spans="1:10" s="6" customFormat="1">
      <c r="A72" s="71" t="s">
        <v>30</v>
      </c>
      <c r="B72" s="72"/>
      <c r="C72" s="72"/>
      <c r="D72" s="72"/>
      <c r="E72" s="72"/>
      <c r="F72" s="72"/>
      <c r="G72" s="72"/>
      <c r="H72" s="72"/>
      <c r="I72" s="73"/>
      <c r="J72" s="22"/>
    </row>
    <row r="73" spans="1:10" s="17" customFormat="1" ht="56.25">
      <c r="A73" s="15" t="s">
        <v>73</v>
      </c>
      <c r="B73" s="15" t="s">
        <v>16</v>
      </c>
      <c r="C73" s="15" t="s">
        <v>31</v>
      </c>
      <c r="D73" s="15" t="s">
        <v>74</v>
      </c>
      <c r="E73" s="15" t="s">
        <v>69</v>
      </c>
      <c r="F73" s="15" t="s">
        <v>11</v>
      </c>
      <c r="G73" s="15" t="s">
        <v>119</v>
      </c>
      <c r="H73" s="15" t="s">
        <v>75</v>
      </c>
      <c r="I73" s="15"/>
      <c r="J73" s="23"/>
    </row>
    <row r="74" spans="1:10" s="5" customFormat="1">
      <c r="A74" s="4" t="s">
        <v>76</v>
      </c>
      <c r="B74" s="9"/>
      <c r="C74" s="9"/>
      <c r="D74" s="9"/>
      <c r="E74" s="9"/>
      <c r="F74" s="9"/>
      <c r="G74" s="9"/>
      <c r="H74" s="9"/>
      <c r="I74" s="9"/>
      <c r="J74" s="21"/>
    </row>
    <row r="75" spans="1:10" s="6" customFormat="1">
      <c r="A75" s="71" t="s">
        <v>13</v>
      </c>
      <c r="B75" s="72"/>
      <c r="C75" s="72"/>
      <c r="D75" s="72"/>
      <c r="E75" s="72"/>
      <c r="F75" s="72"/>
      <c r="G75" s="72"/>
      <c r="H75" s="72"/>
      <c r="I75" s="73"/>
      <c r="J75" s="22"/>
    </row>
    <row r="76" spans="1:10" ht="18.75" customHeight="1">
      <c r="A76" s="75" t="s">
        <v>106</v>
      </c>
      <c r="B76" s="76"/>
      <c r="C76" s="76"/>
      <c r="D76" s="76"/>
      <c r="E76" s="76"/>
      <c r="F76" s="76"/>
      <c r="G76" s="76"/>
      <c r="H76" s="76"/>
      <c r="I76" s="77"/>
      <c r="J76" s="19" t="s">
        <v>77</v>
      </c>
    </row>
    <row r="77" spans="1:10" ht="56.25">
      <c r="A77" s="7" t="s">
        <v>78</v>
      </c>
      <c r="B77" s="7" t="s">
        <v>16</v>
      </c>
      <c r="C77" s="7" t="s">
        <v>17</v>
      </c>
      <c r="D77" s="7" t="s">
        <v>79</v>
      </c>
      <c r="E77" s="7" t="s">
        <v>36</v>
      </c>
      <c r="F77" s="7" t="s">
        <v>11</v>
      </c>
      <c r="G77" s="7" t="s">
        <v>120</v>
      </c>
      <c r="H77" s="7" t="s">
        <v>20</v>
      </c>
      <c r="I77" s="7"/>
    </row>
    <row r="78" spans="1:10" ht="56.25">
      <c r="A78" s="7" t="s">
        <v>80</v>
      </c>
      <c r="B78" s="7" t="s">
        <v>16</v>
      </c>
      <c r="C78" s="7" t="s">
        <v>17</v>
      </c>
      <c r="D78" s="7" t="s">
        <v>81</v>
      </c>
      <c r="E78" s="7" t="s">
        <v>36</v>
      </c>
      <c r="F78" s="7" t="s">
        <v>11</v>
      </c>
      <c r="G78" s="7" t="s">
        <v>120</v>
      </c>
      <c r="H78" s="7" t="s">
        <v>20</v>
      </c>
      <c r="I78" s="7"/>
    </row>
    <row r="79" spans="1:10" ht="56.25">
      <c r="A79" s="7" t="s">
        <v>82</v>
      </c>
      <c r="B79" s="7" t="s">
        <v>16</v>
      </c>
      <c r="C79" s="7" t="s">
        <v>17</v>
      </c>
      <c r="D79" s="7" t="s">
        <v>83</v>
      </c>
      <c r="E79" s="7" t="s">
        <v>36</v>
      </c>
      <c r="F79" s="7" t="s">
        <v>11</v>
      </c>
      <c r="G79" s="7" t="s">
        <v>120</v>
      </c>
      <c r="H79" s="7" t="s">
        <v>25</v>
      </c>
      <c r="I79" s="7"/>
    </row>
    <row r="80" spans="1:10" ht="56.25">
      <c r="A80" s="7" t="s">
        <v>84</v>
      </c>
      <c r="B80" s="7" t="s">
        <v>16</v>
      </c>
      <c r="C80" s="7" t="s">
        <v>31</v>
      </c>
      <c r="D80" s="7" t="s">
        <v>35</v>
      </c>
      <c r="E80" s="7" t="s">
        <v>36</v>
      </c>
      <c r="F80" s="7" t="s">
        <v>11</v>
      </c>
      <c r="G80" s="7" t="s">
        <v>120</v>
      </c>
      <c r="H80" s="7" t="s">
        <v>41</v>
      </c>
      <c r="I80" s="7"/>
    </row>
    <row r="81" spans="1:10" ht="56.25">
      <c r="A81" s="7" t="s">
        <v>85</v>
      </c>
      <c r="B81" s="7" t="s">
        <v>16</v>
      </c>
      <c r="C81" s="7" t="s">
        <v>17</v>
      </c>
      <c r="D81" s="7" t="s">
        <v>86</v>
      </c>
      <c r="E81" s="7" t="s">
        <v>36</v>
      </c>
      <c r="F81" s="7" t="s">
        <v>11</v>
      </c>
      <c r="G81" s="7" t="s">
        <v>120</v>
      </c>
      <c r="H81" s="7" t="s">
        <v>25</v>
      </c>
      <c r="I81" s="7"/>
    </row>
    <row r="82" spans="1:10" s="5" customFormat="1">
      <c r="A82" s="4" t="s">
        <v>87</v>
      </c>
      <c r="B82" s="9"/>
      <c r="C82" s="9"/>
      <c r="D82" s="9"/>
      <c r="E82" s="9"/>
      <c r="F82" s="9"/>
      <c r="G82" s="9"/>
      <c r="H82" s="9"/>
      <c r="I82" s="9"/>
      <c r="J82" s="21"/>
    </row>
    <row r="83" spans="1:10" s="6" customFormat="1">
      <c r="A83" s="71" t="s">
        <v>13</v>
      </c>
      <c r="B83" s="72"/>
      <c r="C83" s="72"/>
      <c r="D83" s="72"/>
      <c r="E83" s="72"/>
      <c r="F83" s="72"/>
      <c r="G83" s="72"/>
      <c r="H83" s="72"/>
      <c r="I83" s="73"/>
      <c r="J83" s="22"/>
    </row>
    <row r="84" spans="1:10" ht="18.75" customHeight="1">
      <c r="A84" s="75" t="s">
        <v>107</v>
      </c>
      <c r="B84" s="76"/>
      <c r="C84" s="76"/>
      <c r="D84" s="76"/>
      <c r="E84" s="76"/>
      <c r="F84" s="76"/>
      <c r="G84" s="76"/>
      <c r="H84" s="76"/>
      <c r="I84" s="77"/>
      <c r="J84" s="19" t="s">
        <v>88</v>
      </c>
    </row>
    <row r="85" spans="1:10" ht="56.25">
      <c r="A85" s="7" t="s">
        <v>89</v>
      </c>
      <c r="B85" s="7" t="s">
        <v>16</v>
      </c>
      <c r="C85" s="7" t="s">
        <v>17</v>
      </c>
      <c r="D85" s="7" t="s">
        <v>90</v>
      </c>
      <c r="E85" s="7" t="s">
        <v>69</v>
      </c>
      <c r="F85" s="7" t="s">
        <v>11</v>
      </c>
      <c r="G85" s="7" t="s">
        <v>121</v>
      </c>
      <c r="H85" s="7" t="s">
        <v>20</v>
      </c>
      <c r="I85" s="7"/>
    </row>
    <row r="86" spans="1:10" ht="56.25">
      <c r="A86" s="7" t="s">
        <v>91</v>
      </c>
      <c r="B86" s="7" t="s">
        <v>16</v>
      </c>
      <c r="C86" s="7" t="s">
        <v>17</v>
      </c>
      <c r="D86" s="7" t="s">
        <v>92</v>
      </c>
      <c r="E86" s="7" t="s">
        <v>69</v>
      </c>
      <c r="F86" s="7" t="s">
        <v>11</v>
      </c>
      <c r="G86" s="7" t="s">
        <v>121</v>
      </c>
      <c r="H86" s="7" t="s">
        <v>20</v>
      </c>
      <c r="I86" s="7"/>
    </row>
    <row r="87" spans="1:10" ht="56.25">
      <c r="A87" s="7" t="s">
        <v>93</v>
      </c>
      <c r="B87" s="7" t="s">
        <v>16</v>
      </c>
      <c r="C87" s="7" t="s">
        <v>17</v>
      </c>
      <c r="D87" s="7" t="s">
        <v>94</v>
      </c>
      <c r="E87" s="7" t="s">
        <v>69</v>
      </c>
      <c r="F87" s="7" t="s">
        <v>11</v>
      </c>
      <c r="G87" s="7" t="s">
        <v>121</v>
      </c>
      <c r="H87" s="7" t="s">
        <v>20</v>
      </c>
      <c r="I87" s="7"/>
    </row>
    <row r="88" spans="1:10" ht="56.25">
      <c r="A88" s="7" t="s">
        <v>95</v>
      </c>
      <c r="B88" s="7" t="s">
        <v>16</v>
      </c>
      <c r="C88" s="7" t="s">
        <v>17</v>
      </c>
      <c r="D88" s="7" t="s">
        <v>90</v>
      </c>
      <c r="E88" s="7" t="s">
        <v>69</v>
      </c>
      <c r="F88" s="7" t="s">
        <v>11</v>
      </c>
      <c r="G88" s="7" t="s">
        <v>121</v>
      </c>
      <c r="H88" s="7" t="s">
        <v>20</v>
      </c>
      <c r="I88" s="7"/>
    </row>
    <row r="89" spans="1:10" ht="56.25">
      <c r="A89" s="7" t="s">
        <v>96</v>
      </c>
      <c r="B89" s="7" t="s">
        <v>16</v>
      </c>
      <c r="C89" s="7" t="s">
        <v>31</v>
      </c>
      <c r="D89" s="7" t="s">
        <v>97</v>
      </c>
      <c r="E89" s="7" t="s">
        <v>69</v>
      </c>
      <c r="F89" s="7" t="s">
        <v>11</v>
      </c>
      <c r="G89" s="7" t="s">
        <v>121</v>
      </c>
      <c r="H89" s="7" t="s">
        <v>25</v>
      </c>
      <c r="I89" s="7"/>
    </row>
  </sheetData>
  <mergeCells count="27">
    <mergeCell ref="A75:I75"/>
    <mergeCell ref="A76:I76"/>
    <mergeCell ref="A83:I83"/>
    <mergeCell ref="A84:I84"/>
    <mergeCell ref="A72:I72"/>
    <mergeCell ref="A8:I8"/>
    <mergeCell ref="A1:I1"/>
    <mergeCell ref="A2:I2"/>
    <mergeCell ref="A3:I3"/>
    <mergeCell ref="A5:I5"/>
    <mergeCell ref="A7:I7"/>
    <mergeCell ref="A14:I14"/>
    <mergeCell ref="A15:I15"/>
    <mergeCell ref="A22:I22"/>
    <mergeCell ref="A59:I59"/>
    <mergeCell ref="A66:I66"/>
    <mergeCell ref="A65:I65"/>
    <mergeCell ref="A21:I21"/>
    <mergeCell ref="A58:I58"/>
    <mergeCell ref="A51:I51"/>
    <mergeCell ref="A52:I52"/>
    <mergeCell ref="A28:I28"/>
    <mergeCell ref="A34:I34"/>
    <mergeCell ref="A35:I35"/>
    <mergeCell ref="A41:I41"/>
    <mergeCell ref="A44:I44"/>
    <mergeCell ref="A45:I4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2" orientation="landscape" r:id="rId1"/>
  <headerFooter>
    <oddFooter>&amp;Rหน้า &amp;P จาก &amp;N</oddFooter>
  </headerFooter>
  <rowBreaks count="2" manualBreakCount="2">
    <brk id="16" max="8" man="1"/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view="pageBreakPreview" zoomScale="55" zoomScaleSheetLayoutView="55" workbookViewId="0">
      <selection activeCell="E17" sqref="E17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2.37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5.625" style="1" bestFit="1" customWidth="1"/>
    <col min="9" max="9" width="9" style="1"/>
    <col min="10" max="10" width="24.375" style="19" bestFit="1" customWidth="1"/>
    <col min="11" max="16384" width="9" style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</row>
    <row r="4" spans="1:10" s="3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0"/>
    </row>
    <row r="5" spans="1:10">
      <c r="A5" s="82" t="s">
        <v>11</v>
      </c>
      <c r="B5" s="82"/>
      <c r="C5" s="82"/>
      <c r="D5" s="82"/>
      <c r="E5" s="82"/>
      <c r="F5" s="82"/>
      <c r="G5" s="82"/>
      <c r="H5" s="82"/>
      <c r="I5" s="82"/>
    </row>
    <row r="6" spans="1:10" s="5" customFormat="1">
      <c r="A6" s="85" t="s">
        <v>19</v>
      </c>
      <c r="B6" s="4"/>
      <c r="C6" s="4"/>
      <c r="D6" s="4"/>
      <c r="E6" s="4"/>
      <c r="F6" s="4"/>
      <c r="G6" s="4"/>
      <c r="H6" s="4"/>
      <c r="I6" s="4"/>
      <c r="J6" s="21"/>
    </row>
    <row r="7" spans="1:10" s="6" customFormat="1">
      <c r="A7" s="83" t="s">
        <v>13</v>
      </c>
      <c r="B7" s="83"/>
      <c r="C7" s="83"/>
      <c r="D7" s="83"/>
      <c r="E7" s="83"/>
      <c r="F7" s="83"/>
      <c r="G7" s="83"/>
      <c r="H7" s="83"/>
      <c r="I7" s="83"/>
      <c r="J7" s="22"/>
    </row>
    <row r="8" spans="1:10">
      <c r="A8" s="79" t="s">
        <v>122</v>
      </c>
      <c r="B8" s="79"/>
      <c r="C8" s="79"/>
      <c r="D8" s="79"/>
      <c r="E8" s="79"/>
      <c r="F8" s="79"/>
      <c r="G8" s="79"/>
      <c r="H8" s="79"/>
      <c r="I8" s="79"/>
      <c r="J8" s="19" t="s">
        <v>14</v>
      </c>
    </row>
    <row r="9" spans="1:10" ht="75">
      <c r="A9" s="7" t="s">
        <v>15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11</v>
      </c>
      <c r="G9" s="7" t="s">
        <v>115</v>
      </c>
      <c r="H9" s="7" t="s">
        <v>20</v>
      </c>
      <c r="I9" s="7"/>
    </row>
    <row r="10" spans="1:10" ht="75">
      <c r="A10" s="7" t="s">
        <v>21</v>
      </c>
      <c r="B10" s="7" t="s">
        <v>16</v>
      </c>
      <c r="C10" s="7" t="s">
        <v>17</v>
      </c>
      <c r="D10" s="7" t="s">
        <v>22</v>
      </c>
      <c r="E10" s="7" t="s">
        <v>19</v>
      </c>
      <c r="F10" s="7" t="s">
        <v>11</v>
      </c>
      <c r="G10" s="7" t="s">
        <v>115</v>
      </c>
      <c r="H10" s="7" t="s">
        <v>20</v>
      </c>
      <c r="I10" s="7"/>
    </row>
    <row r="11" spans="1:10" ht="75">
      <c r="A11" s="7" t="s">
        <v>23</v>
      </c>
      <c r="B11" s="7" t="s">
        <v>16</v>
      </c>
      <c r="C11" s="7" t="s">
        <v>17</v>
      </c>
      <c r="D11" s="7" t="s">
        <v>24</v>
      </c>
      <c r="E11" s="7" t="s">
        <v>19</v>
      </c>
      <c r="F11" s="7" t="s">
        <v>11</v>
      </c>
      <c r="G11" s="7" t="s">
        <v>115</v>
      </c>
      <c r="H11" s="7" t="s">
        <v>25</v>
      </c>
      <c r="I11" s="7"/>
    </row>
    <row r="12" spans="1:10" ht="75">
      <c r="A12" s="7" t="s">
        <v>26</v>
      </c>
      <c r="B12" s="7" t="s">
        <v>16</v>
      </c>
      <c r="C12" s="7" t="s">
        <v>17</v>
      </c>
      <c r="D12" s="7" t="s">
        <v>27</v>
      </c>
      <c r="E12" s="7" t="s">
        <v>19</v>
      </c>
      <c r="F12" s="7" t="s">
        <v>11</v>
      </c>
      <c r="G12" s="7" t="s">
        <v>115</v>
      </c>
      <c r="H12" s="7" t="s">
        <v>20</v>
      </c>
      <c r="I12" s="7"/>
    </row>
    <row r="13" spans="1:10" ht="75">
      <c r="A13" s="7" t="s">
        <v>28</v>
      </c>
      <c r="B13" s="7" t="s">
        <v>16</v>
      </c>
      <c r="C13" s="7" t="s">
        <v>17</v>
      </c>
      <c r="D13" s="7" t="s">
        <v>29</v>
      </c>
      <c r="E13" s="7" t="s">
        <v>19</v>
      </c>
      <c r="F13" s="7" t="s">
        <v>11</v>
      </c>
      <c r="G13" s="7" t="s">
        <v>115</v>
      </c>
      <c r="H13" s="7" t="s">
        <v>25</v>
      </c>
      <c r="I13" s="7"/>
    </row>
    <row r="14" spans="1:10" s="6" customFormat="1">
      <c r="A14" s="71" t="s">
        <v>13</v>
      </c>
      <c r="B14" s="72"/>
      <c r="C14" s="72"/>
      <c r="D14" s="72"/>
      <c r="E14" s="72"/>
      <c r="F14" s="72"/>
      <c r="G14" s="72"/>
      <c r="H14" s="72"/>
      <c r="I14" s="73"/>
      <c r="J14" s="22"/>
    </row>
    <row r="15" spans="1:10" s="14" customFormat="1">
      <c r="A15" s="74" t="s">
        <v>138</v>
      </c>
      <c r="B15" s="74"/>
      <c r="C15" s="74"/>
      <c r="D15" s="74"/>
      <c r="E15" s="74"/>
      <c r="F15" s="74"/>
      <c r="G15" s="74"/>
      <c r="H15" s="74"/>
      <c r="I15" s="74"/>
      <c r="J15" s="24" t="s">
        <v>14</v>
      </c>
    </row>
    <row r="16" spans="1:10" ht="48.75" customHeight="1">
      <c r="A16" s="32">
        <v>1</v>
      </c>
      <c r="B16" s="7"/>
      <c r="C16" s="7"/>
      <c r="D16" s="7"/>
      <c r="E16" s="7"/>
      <c r="F16" s="7"/>
      <c r="G16" s="7"/>
      <c r="H16" s="7"/>
      <c r="I16" s="7"/>
    </row>
    <row r="17" spans="1:10" ht="48.75" customHeight="1">
      <c r="A17" s="32">
        <v>2</v>
      </c>
      <c r="B17" s="7"/>
      <c r="C17" s="7"/>
      <c r="D17" s="7"/>
      <c r="E17" s="7"/>
      <c r="F17" s="7"/>
      <c r="G17" s="7"/>
      <c r="H17" s="7"/>
      <c r="I17" s="7"/>
    </row>
    <row r="18" spans="1:10" ht="48.75" customHeight="1">
      <c r="A18" s="32">
        <v>3</v>
      </c>
      <c r="B18" s="7"/>
      <c r="C18" s="7"/>
      <c r="D18" s="7"/>
      <c r="E18" s="7"/>
      <c r="F18" s="7"/>
      <c r="G18" s="7"/>
      <c r="H18" s="7"/>
      <c r="I18" s="7"/>
    </row>
    <row r="19" spans="1:10" ht="48.75" customHeight="1">
      <c r="A19" s="32">
        <v>4</v>
      </c>
      <c r="B19" s="7"/>
      <c r="C19" s="7"/>
      <c r="D19" s="7"/>
      <c r="E19" s="7"/>
      <c r="F19" s="7"/>
      <c r="G19" s="7"/>
      <c r="H19" s="7"/>
      <c r="I19" s="7"/>
    </row>
    <row r="20" spans="1:10" ht="48.75" customHeight="1">
      <c r="A20" s="32">
        <v>5</v>
      </c>
      <c r="B20" s="7"/>
      <c r="C20" s="7"/>
      <c r="D20" s="7"/>
      <c r="E20" s="7"/>
      <c r="F20" s="7"/>
      <c r="G20" s="7"/>
      <c r="H20" s="7"/>
      <c r="I20" s="7"/>
    </row>
    <row r="21" spans="1:10" s="6" customFormat="1">
      <c r="A21" s="71" t="s">
        <v>13</v>
      </c>
      <c r="B21" s="72"/>
      <c r="C21" s="72"/>
      <c r="D21" s="72"/>
      <c r="E21" s="72"/>
      <c r="F21" s="72"/>
      <c r="G21" s="72"/>
      <c r="H21" s="72"/>
      <c r="I21" s="73"/>
      <c r="J21" s="22"/>
    </row>
    <row r="22" spans="1:10" s="14" customFormat="1">
      <c r="A22" s="74" t="s">
        <v>139</v>
      </c>
      <c r="B22" s="74"/>
      <c r="C22" s="74"/>
      <c r="D22" s="74"/>
      <c r="E22" s="74"/>
      <c r="F22" s="74"/>
      <c r="G22" s="74"/>
      <c r="H22" s="74"/>
      <c r="I22" s="74"/>
      <c r="J22" s="24" t="s">
        <v>14</v>
      </c>
    </row>
    <row r="23" spans="1:10" ht="48.75" customHeight="1">
      <c r="A23" s="32">
        <v>1</v>
      </c>
      <c r="B23" s="7"/>
      <c r="C23" s="7"/>
      <c r="D23" s="7"/>
      <c r="E23" s="7"/>
      <c r="F23" s="7"/>
      <c r="G23" s="7"/>
      <c r="H23" s="7"/>
      <c r="I23" s="7"/>
    </row>
    <row r="24" spans="1:10" ht="48.75" customHeight="1">
      <c r="A24" s="32">
        <v>2</v>
      </c>
      <c r="B24" s="7"/>
      <c r="C24" s="7"/>
      <c r="D24" s="7"/>
      <c r="E24" s="7"/>
      <c r="F24" s="7"/>
      <c r="G24" s="7"/>
      <c r="H24" s="7"/>
      <c r="I24" s="7"/>
    </row>
    <row r="25" spans="1:10" ht="48.75" customHeight="1">
      <c r="A25" s="32">
        <v>3</v>
      </c>
      <c r="B25" s="7"/>
      <c r="C25" s="7"/>
      <c r="D25" s="7"/>
      <c r="E25" s="7"/>
      <c r="F25" s="7"/>
      <c r="G25" s="7"/>
      <c r="H25" s="7"/>
      <c r="I25" s="7"/>
    </row>
    <row r="26" spans="1:10" ht="48.75" customHeight="1">
      <c r="A26" s="32">
        <v>4</v>
      </c>
      <c r="B26" s="7"/>
      <c r="C26" s="7"/>
      <c r="D26" s="7"/>
      <c r="E26" s="7"/>
      <c r="F26" s="7"/>
      <c r="G26" s="7"/>
      <c r="H26" s="7"/>
      <c r="I26" s="7"/>
    </row>
    <row r="27" spans="1:10" ht="48.75" customHeight="1">
      <c r="A27" s="32">
        <v>5</v>
      </c>
      <c r="B27" s="7"/>
      <c r="C27" s="7"/>
      <c r="D27" s="7"/>
      <c r="E27" s="7"/>
      <c r="F27" s="7"/>
      <c r="G27" s="7"/>
      <c r="H27" s="7"/>
      <c r="I27" s="7"/>
    </row>
    <row r="28" spans="1:10" s="6" customFormat="1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22"/>
    </row>
    <row r="29" spans="1:10" s="8" customFormat="1" ht="75">
      <c r="A29" s="7" t="s">
        <v>108</v>
      </c>
      <c r="B29" s="12" t="s">
        <v>16</v>
      </c>
      <c r="C29" s="12" t="s">
        <v>17</v>
      </c>
      <c r="D29" s="12" t="s">
        <v>101</v>
      </c>
      <c r="E29" s="12" t="s">
        <v>19</v>
      </c>
      <c r="F29" s="12" t="s">
        <v>11</v>
      </c>
      <c r="G29" s="13" t="s">
        <v>100</v>
      </c>
      <c r="H29" s="12" t="s">
        <v>25</v>
      </c>
      <c r="I29" s="12"/>
      <c r="J29" s="19" t="s">
        <v>113</v>
      </c>
    </row>
    <row r="30" spans="1:10" s="8" customFormat="1" ht="75">
      <c r="A30" s="25" t="s">
        <v>109</v>
      </c>
      <c r="B30" s="26" t="s">
        <v>16</v>
      </c>
      <c r="C30" s="26" t="s">
        <v>17</v>
      </c>
      <c r="D30" s="26" t="s">
        <v>61</v>
      </c>
      <c r="E30" s="26" t="s">
        <v>19</v>
      </c>
      <c r="F30" s="26" t="s">
        <v>11</v>
      </c>
      <c r="G30" s="27" t="s">
        <v>100</v>
      </c>
      <c r="H30" s="26" t="s">
        <v>20</v>
      </c>
      <c r="I30" s="28"/>
      <c r="J30" s="19" t="s">
        <v>112</v>
      </c>
    </row>
    <row r="31" spans="1:10" s="17" customFormat="1" ht="37.5">
      <c r="A31" s="15" t="s">
        <v>110</v>
      </c>
      <c r="B31" s="15" t="s">
        <v>48</v>
      </c>
      <c r="C31" s="15" t="s">
        <v>17</v>
      </c>
      <c r="D31" s="15" t="s">
        <v>60</v>
      </c>
      <c r="E31" s="15" t="s">
        <v>19</v>
      </c>
      <c r="F31" s="15" t="s">
        <v>11</v>
      </c>
      <c r="G31" s="16" t="s">
        <v>98</v>
      </c>
      <c r="H31" s="15" t="s">
        <v>25</v>
      </c>
      <c r="I31" s="15"/>
      <c r="J31" s="23"/>
    </row>
    <row r="32" spans="1:10" s="17" customFormat="1" ht="37.5">
      <c r="A32" s="15" t="s">
        <v>111</v>
      </c>
      <c r="B32" s="15" t="s">
        <v>16</v>
      </c>
      <c r="C32" s="15" t="s">
        <v>17</v>
      </c>
      <c r="D32" s="15" t="s">
        <v>61</v>
      </c>
      <c r="E32" s="15" t="s">
        <v>19</v>
      </c>
      <c r="F32" s="15" t="s">
        <v>11</v>
      </c>
      <c r="G32" s="16" t="s">
        <v>98</v>
      </c>
      <c r="H32" s="15" t="s">
        <v>25</v>
      </c>
      <c r="I32" s="15"/>
      <c r="J32" s="23"/>
    </row>
  </sheetData>
  <mergeCells count="11">
    <mergeCell ref="A14:I14"/>
    <mergeCell ref="A15:I15"/>
    <mergeCell ref="A21:I21"/>
    <mergeCell ref="A22:I22"/>
    <mergeCell ref="A28:I28"/>
    <mergeCell ref="A1:I1"/>
    <mergeCell ref="A2:I2"/>
    <mergeCell ref="A3:I3"/>
    <mergeCell ref="A5:I5"/>
    <mergeCell ref="A7:I7"/>
    <mergeCell ref="A8:I8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2" orientation="landscape" r:id="rId1"/>
  <headerFooter>
    <oddFooter>&amp;Rหน้า &amp;P จาก &amp;N</oddFooter>
  </headerFooter>
  <rowBreaks count="1" manualBreakCount="1">
    <brk id="1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view="pageBreakPreview" zoomScale="85" zoomScaleSheetLayoutView="85" workbookViewId="0">
      <selection activeCell="A14" sqref="A14:I14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2.37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5.625" style="1" bestFit="1" customWidth="1"/>
    <col min="9" max="9" width="9" style="1"/>
    <col min="10" max="10" width="24.375" style="19" bestFit="1" customWidth="1"/>
    <col min="11" max="16384" width="9" style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</row>
    <row r="4" spans="1:10" s="3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0"/>
    </row>
    <row r="5" spans="1:10">
      <c r="A5" s="82" t="s">
        <v>11</v>
      </c>
      <c r="B5" s="82"/>
      <c r="C5" s="82"/>
      <c r="D5" s="82"/>
      <c r="E5" s="82"/>
      <c r="F5" s="82"/>
      <c r="G5" s="82"/>
      <c r="H5" s="82"/>
      <c r="I5" s="82"/>
    </row>
    <row r="6" spans="1:10" s="5" customFormat="1">
      <c r="A6" s="85" t="s">
        <v>40</v>
      </c>
      <c r="B6" s="9"/>
      <c r="C6" s="9"/>
      <c r="D6" s="9"/>
      <c r="E6" s="9"/>
      <c r="F6" s="9"/>
      <c r="G6" s="9"/>
      <c r="H6" s="9"/>
      <c r="I6" s="9"/>
      <c r="J6" s="21"/>
    </row>
    <row r="7" spans="1:10" s="6" customFormat="1">
      <c r="A7" s="83" t="s">
        <v>13</v>
      </c>
      <c r="B7" s="83"/>
      <c r="C7" s="83"/>
      <c r="D7" s="83"/>
      <c r="E7" s="83"/>
      <c r="F7" s="83"/>
      <c r="G7" s="83"/>
      <c r="H7" s="83"/>
      <c r="I7" s="83"/>
      <c r="J7" s="22"/>
    </row>
    <row r="8" spans="1:10">
      <c r="A8" s="84" t="s">
        <v>123</v>
      </c>
      <c r="B8" s="84"/>
      <c r="C8" s="84"/>
      <c r="D8" s="84"/>
      <c r="E8" s="84"/>
      <c r="F8" s="84"/>
      <c r="G8" s="84"/>
      <c r="H8" s="84"/>
      <c r="I8" s="84"/>
      <c r="J8" s="19" t="s">
        <v>33</v>
      </c>
    </row>
    <row r="9" spans="1:10" ht="56.25">
      <c r="A9" s="7" t="s">
        <v>34</v>
      </c>
      <c r="B9" s="7" t="s">
        <v>16</v>
      </c>
      <c r="C9" s="7" t="s">
        <v>17</v>
      </c>
      <c r="D9" s="7" t="s">
        <v>35</v>
      </c>
      <c r="E9" s="7" t="s">
        <v>36</v>
      </c>
      <c r="F9" s="7" t="s">
        <v>11</v>
      </c>
      <c r="G9" s="7" t="s">
        <v>116</v>
      </c>
      <c r="H9" s="7" t="s">
        <v>20</v>
      </c>
      <c r="I9" s="7"/>
    </row>
    <row r="10" spans="1:10" ht="56.25">
      <c r="A10" s="7" t="s">
        <v>37</v>
      </c>
      <c r="B10" s="7" t="s">
        <v>16</v>
      </c>
      <c r="C10" s="7" t="s">
        <v>38</v>
      </c>
      <c r="D10" s="7" t="s">
        <v>39</v>
      </c>
      <c r="E10" s="7" t="s">
        <v>40</v>
      </c>
      <c r="F10" s="7" t="s">
        <v>11</v>
      </c>
      <c r="G10" s="7" t="s">
        <v>116</v>
      </c>
      <c r="H10" s="7" t="s">
        <v>41</v>
      </c>
      <c r="I10" s="7"/>
    </row>
    <row r="11" spans="1:10" ht="56.25">
      <c r="A11" s="7" t="s">
        <v>42</v>
      </c>
      <c r="B11" s="7" t="s">
        <v>16</v>
      </c>
      <c r="C11" s="7" t="s">
        <v>38</v>
      </c>
      <c r="D11" s="7" t="s">
        <v>39</v>
      </c>
      <c r="E11" s="7" t="s">
        <v>40</v>
      </c>
      <c r="F11" s="7" t="s">
        <v>11</v>
      </c>
      <c r="G11" s="7" t="s">
        <v>116</v>
      </c>
      <c r="H11" s="7" t="s">
        <v>41</v>
      </c>
      <c r="I11" s="7"/>
    </row>
    <row r="12" spans="1:10" ht="56.25">
      <c r="A12" s="7" t="s">
        <v>43</v>
      </c>
      <c r="B12" s="7" t="s">
        <v>16</v>
      </c>
      <c r="C12" s="7" t="s">
        <v>17</v>
      </c>
      <c r="D12" s="7" t="s">
        <v>44</v>
      </c>
      <c r="E12" s="7" t="s">
        <v>40</v>
      </c>
      <c r="F12" s="7" t="s">
        <v>11</v>
      </c>
      <c r="G12" s="7" t="s">
        <v>116</v>
      </c>
      <c r="H12" s="7" t="s">
        <v>20</v>
      </c>
      <c r="I12" s="7"/>
    </row>
    <row r="13" spans="1:10" ht="56.25">
      <c r="A13" s="7" t="s">
        <v>45</v>
      </c>
      <c r="B13" s="7" t="s">
        <v>16</v>
      </c>
      <c r="C13" s="7" t="s">
        <v>17</v>
      </c>
      <c r="D13" s="7" t="s">
        <v>39</v>
      </c>
      <c r="E13" s="7" t="s">
        <v>40</v>
      </c>
      <c r="F13" s="7" t="s">
        <v>11</v>
      </c>
      <c r="G13" s="7" t="s">
        <v>116</v>
      </c>
      <c r="H13" s="7" t="s">
        <v>25</v>
      </c>
      <c r="I13" s="7"/>
    </row>
    <row r="14" spans="1:10">
      <c r="A14" s="71" t="s">
        <v>30</v>
      </c>
      <c r="B14" s="72"/>
      <c r="C14" s="72"/>
      <c r="D14" s="72"/>
      <c r="E14" s="72"/>
      <c r="F14" s="72"/>
      <c r="G14" s="72"/>
      <c r="H14" s="72"/>
      <c r="I14" s="73"/>
    </row>
    <row r="15" spans="1:10" ht="75">
      <c r="A15" s="10" t="s">
        <v>46</v>
      </c>
      <c r="B15" s="12" t="s">
        <v>16</v>
      </c>
      <c r="C15" s="12" t="s">
        <v>17</v>
      </c>
      <c r="D15" s="12" t="s">
        <v>54</v>
      </c>
      <c r="E15" s="12" t="s">
        <v>40</v>
      </c>
      <c r="F15" s="12" t="s">
        <v>11</v>
      </c>
      <c r="G15" s="13" t="s">
        <v>102</v>
      </c>
      <c r="H15" s="10" t="s">
        <v>20</v>
      </c>
      <c r="I15" s="10"/>
      <c r="J15" s="19" t="s">
        <v>114</v>
      </c>
    </row>
    <row r="16" spans="1:10" ht="37.5">
      <c r="A16" s="10" t="s">
        <v>47</v>
      </c>
      <c r="B16" s="12" t="s">
        <v>48</v>
      </c>
      <c r="C16" s="12" t="s">
        <v>17</v>
      </c>
      <c r="D16" s="12" t="s">
        <v>103</v>
      </c>
      <c r="E16" s="12" t="s">
        <v>40</v>
      </c>
      <c r="F16" s="12" t="s">
        <v>11</v>
      </c>
      <c r="G16" s="16" t="s">
        <v>98</v>
      </c>
      <c r="H16" s="12" t="s">
        <v>20</v>
      </c>
      <c r="I16" s="10"/>
    </row>
    <row r="17" spans="1:10" s="6" customFormat="1">
      <c r="A17" s="71" t="s">
        <v>13</v>
      </c>
      <c r="B17" s="72"/>
      <c r="C17" s="72"/>
      <c r="D17" s="72"/>
      <c r="E17" s="72"/>
      <c r="F17" s="72"/>
      <c r="G17" s="72"/>
      <c r="H17" s="72"/>
      <c r="I17" s="73"/>
      <c r="J17" s="22"/>
    </row>
    <row r="18" spans="1:10" ht="18.75" customHeight="1">
      <c r="A18" s="75" t="s">
        <v>49</v>
      </c>
      <c r="B18" s="76"/>
      <c r="C18" s="76"/>
      <c r="D18" s="76"/>
      <c r="E18" s="76"/>
      <c r="F18" s="76"/>
      <c r="G18" s="76"/>
      <c r="H18" s="76"/>
      <c r="I18" s="77"/>
      <c r="J18" s="19" t="s">
        <v>50</v>
      </c>
    </row>
    <row r="19" spans="1:10" ht="56.25">
      <c r="A19" s="7" t="s">
        <v>51</v>
      </c>
      <c r="B19" s="7" t="s">
        <v>16</v>
      </c>
      <c r="C19" s="7" t="s">
        <v>17</v>
      </c>
      <c r="D19" s="7" t="s">
        <v>52</v>
      </c>
      <c r="E19" s="7" t="s">
        <v>40</v>
      </c>
      <c r="F19" s="7" t="s">
        <v>11</v>
      </c>
      <c r="G19" s="7" t="s">
        <v>117</v>
      </c>
      <c r="H19" s="7" t="s">
        <v>20</v>
      </c>
      <c r="I19" s="7"/>
    </row>
    <row r="20" spans="1:10" ht="56.25">
      <c r="A20" s="7" t="s">
        <v>53</v>
      </c>
      <c r="B20" s="7" t="s">
        <v>16</v>
      </c>
      <c r="C20" s="7" t="s">
        <v>17</v>
      </c>
      <c r="D20" s="7" t="s">
        <v>54</v>
      </c>
      <c r="E20" s="7" t="s">
        <v>40</v>
      </c>
      <c r="F20" s="7" t="s">
        <v>11</v>
      </c>
      <c r="G20" s="7" t="s">
        <v>117</v>
      </c>
      <c r="H20" s="7" t="s">
        <v>20</v>
      </c>
      <c r="I20" s="7"/>
    </row>
    <row r="21" spans="1:10" ht="56.25">
      <c r="A21" s="7" t="s">
        <v>55</v>
      </c>
      <c r="B21" s="7" t="s">
        <v>16</v>
      </c>
      <c r="C21" s="7" t="s">
        <v>17</v>
      </c>
      <c r="D21" s="7" t="s">
        <v>56</v>
      </c>
      <c r="E21" s="7" t="s">
        <v>40</v>
      </c>
      <c r="F21" s="7" t="s">
        <v>11</v>
      </c>
      <c r="G21" s="7" t="s">
        <v>117</v>
      </c>
      <c r="H21" s="7" t="s">
        <v>20</v>
      </c>
      <c r="I21" s="7"/>
    </row>
    <row r="22" spans="1:10" ht="56.25">
      <c r="A22" s="7" t="s">
        <v>57</v>
      </c>
      <c r="B22" s="7" t="s">
        <v>16</v>
      </c>
      <c r="C22" s="7" t="s">
        <v>17</v>
      </c>
      <c r="D22" s="7" t="s">
        <v>52</v>
      </c>
      <c r="E22" s="7" t="s">
        <v>40</v>
      </c>
      <c r="F22" s="7" t="s">
        <v>11</v>
      </c>
      <c r="G22" s="7" t="s">
        <v>117</v>
      </c>
      <c r="H22" s="7" t="s">
        <v>25</v>
      </c>
      <c r="I22" s="7"/>
    </row>
    <row r="23" spans="1:10" ht="56.25">
      <c r="A23" s="7" t="s">
        <v>58</v>
      </c>
      <c r="B23" s="7" t="s">
        <v>16</v>
      </c>
      <c r="C23" s="7" t="s">
        <v>17</v>
      </c>
      <c r="D23" s="7" t="s">
        <v>59</v>
      </c>
      <c r="E23" s="7" t="s">
        <v>40</v>
      </c>
      <c r="F23" s="7" t="s">
        <v>11</v>
      </c>
      <c r="G23" s="7" t="s">
        <v>117</v>
      </c>
      <c r="H23" s="7" t="s">
        <v>25</v>
      </c>
      <c r="I23" s="7"/>
    </row>
    <row r="24" spans="1:10" s="6" customFormat="1">
      <c r="A24" s="71" t="s">
        <v>13</v>
      </c>
      <c r="B24" s="72"/>
      <c r="C24" s="72"/>
      <c r="D24" s="72"/>
      <c r="E24" s="72"/>
      <c r="F24" s="72"/>
      <c r="G24" s="72"/>
      <c r="H24" s="72"/>
      <c r="I24" s="73"/>
      <c r="J24" s="22"/>
    </row>
    <row r="25" spans="1:10" ht="18.75" customHeight="1">
      <c r="A25" s="75" t="s">
        <v>62</v>
      </c>
      <c r="B25" s="76"/>
      <c r="C25" s="76"/>
      <c r="D25" s="76"/>
      <c r="E25" s="76"/>
      <c r="F25" s="76"/>
      <c r="G25" s="76"/>
      <c r="H25" s="76"/>
      <c r="I25" s="77"/>
      <c r="J25" s="19" t="s">
        <v>63</v>
      </c>
    </row>
    <row r="26" spans="1:10" ht="56.25">
      <c r="A26" s="7" t="s">
        <v>64</v>
      </c>
      <c r="B26" s="7" t="s">
        <v>16</v>
      </c>
      <c r="C26" s="7" t="s">
        <v>17</v>
      </c>
      <c r="D26" s="7" t="s">
        <v>65</v>
      </c>
      <c r="E26" s="7" t="s">
        <v>40</v>
      </c>
      <c r="F26" s="7" t="s">
        <v>11</v>
      </c>
      <c r="G26" s="7" t="s">
        <v>118</v>
      </c>
      <c r="H26" s="7" t="s">
        <v>20</v>
      </c>
      <c r="I26" s="7"/>
    </row>
    <row r="27" spans="1:10" ht="56.25">
      <c r="A27" s="7" t="s">
        <v>66</v>
      </c>
      <c r="B27" s="7" t="s">
        <v>16</v>
      </c>
      <c r="C27" s="7" t="s">
        <v>17</v>
      </c>
      <c r="D27" s="7" t="s">
        <v>65</v>
      </c>
      <c r="E27" s="7" t="s">
        <v>40</v>
      </c>
      <c r="F27" s="7" t="s">
        <v>11</v>
      </c>
      <c r="G27" s="7" t="s">
        <v>118</v>
      </c>
      <c r="H27" s="7" t="s">
        <v>20</v>
      </c>
      <c r="I27" s="7"/>
    </row>
    <row r="28" spans="1:10" ht="56.25">
      <c r="A28" s="7" t="s">
        <v>67</v>
      </c>
      <c r="B28" s="7" t="s">
        <v>16</v>
      </c>
      <c r="C28" s="7" t="s">
        <v>17</v>
      </c>
      <c r="D28" s="7" t="s">
        <v>68</v>
      </c>
      <c r="E28" s="7" t="s">
        <v>69</v>
      </c>
      <c r="F28" s="7" t="s">
        <v>11</v>
      </c>
      <c r="G28" s="7" t="s">
        <v>118</v>
      </c>
      <c r="H28" s="7" t="s">
        <v>20</v>
      </c>
      <c r="I28" s="7"/>
    </row>
    <row r="29" spans="1:10" ht="56.25">
      <c r="A29" s="7" t="s">
        <v>70</v>
      </c>
      <c r="B29" s="7" t="s">
        <v>16</v>
      </c>
      <c r="C29" s="7" t="s">
        <v>17</v>
      </c>
      <c r="D29" s="7" t="s">
        <v>68</v>
      </c>
      <c r="E29" s="7" t="s">
        <v>40</v>
      </c>
      <c r="F29" s="7" t="s">
        <v>11</v>
      </c>
      <c r="G29" s="7" t="s">
        <v>118</v>
      </c>
      <c r="H29" s="7" t="s">
        <v>20</v>
      </c>
      <c r="I29" s="7"/>
    </row>
    <row r="30" spans="1:10" ht="56.25">
      <c r="A30" s="7" t="s">
        <v>71</v>
      </c>
      <c r="B30" s="7" t="s">
        <v>16</v>
      </c>
      <c r="C30" s="7" t="s">
        <v>38</v>
      </c>
      <c r="D30" s="7" t="s">
        <v>65</v>
      </c>
      <c r="E30" s="7" t="s">
        <v>72</v>
      </c>
      <c r="F30" s="7" t="s">
        <v>11</v>
      </c>
      <c r="G30" s="7" t="s">
        <v>118</v>
      </c>
      <c r="H30" s="7" t="s">
        <v>41</v>
      </c>
      <c r="I30" s="7"/>
    </row>
    <row r="31" spans="1:10" s="6" customFormat="1">
      <c r="A31" s="71" t="s">
        <v>13</v>
      </c>
      <c r="B31" s="72"/>
      <c r="C31" s="72"/>
      <c r="D31" s="72"/>
      <c r="E31" s="72"/>
      <c r="F31" s="72"/>
      <c r="G31" s="72"/>
      <c r="H31" s="72"/>
      <c r="I31" s="73"/>
      <c r="J31" s="22"/>
    </row>
    <row r="32" spans="1:10" ht="18.75" customHeight="1">
      <c r="A32" s="75" t="s">
        <v>105</v>
      </c>
      <c r="B32" s="76"/>
      <c r="C32" s="76"/>
      <c r="D32" s="76"/>
      <c r="E32" s="76"/>
      <c r="F32" s="76"/>
      <c r="G32" s="76"/>
      <c r="H32" s="76"/>
      <c r="I32" s="77"/>
    </row>
    <row r="33" spans="1:10" s="31" customFormat="1" ht="48.75" customHeight="1">
      <c r="A33" s="29">
        <v>1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s="31" customFormat="1" ht="48.75" customHeight="1">
      <c r="A34" s="29">
        <v>2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s="31" customFormat="1" ht="48.75" customHeight="1">
      <c r="A35" s="29">
        <v>3</v>
      </c>
      <c r="B35" s="29"/>
      <c r="C35" s="29"/>
      <c r="D35" s="29"/>
      <c r="E35" s="29"/>
      <c r="F35" s="29"/>
      <c r="G35" s="29"/>
      <c r="H35" s="29"/>
      <c r="I35" s="29"/>
      <c r="J35" s="30"/>
    </row>
    <row r="36" spans="1:10" s="31" customFormat="1" ht="48.75" customHeight="1">
      <c r="A36" s="29">
        <v>4</v>
      </c>
      <c r="B36" s="29"/>
      <c r="C36" s="29"/>
      <c r="D36" s="29"/>
      <c r="E36" s="29"/>
      <c r="F36" s="29"/>
      <c r="G36" s="29"/>
      <c r="H36" s="29"/>
      <c r="I36" s="29"/>
      <c r="J36" s="30"/>
    </row>
    <row r="37" spans="1:10" s="31" customFormat="1" ht="48.75" customHeight="1">
      <c r="A37" s="29">
        <v>5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s="6" customFormat="1">
      <c r="A38" s="71" t="s">
        <v>13</v>
      </c>
      <c r="B38" s="72"/>
      <c r="C38" s="72"/>
      <c r="D38" s="72"/>
      <c r="E38" s="72"/>
      <c r="F38" s="72"/>
      <c r="G38" s="72"/>
      <c r="H38" s="72"/>
      <c r="I38" s="73"/>
      <c r="J38" s="22"/>
    </row>
    <row r="39" spans="1:10" s="11" customFormat="1">
      <c r="A39" s="78" t="s">
        <v>140</v>
      </c>
      <c r="B39" s="78"/>
      <c r="C39" s="78"/>
      <c r="D39" s="78"/>
      <c r="E39" s="78"/>
      <c r="F39" s="78"/>
      <c r="G39" s="78"/>
      <c r="H39" s="78"/>
      <c r="I39" s="78"/>
      <c r="J39" s="18" t="s">
        <v>14</v>
      </c>
    </row>
    <row r="40" spans="1:10" ht="48.75" customHeight="1">
      <c r="A40" s="32">
        <v>1</v>
      </c>
      <c r="B40" s="7"/>
      <c r="C40" s="7"/>
      <c r="D40" s="7"/>
      <c r="E40" s="7"/>
      <c r="F40" s="7"/>
      <c r="G40" s="7"/>
      <c r="H40" s="7"/>
      <c r="I40" s="7"/>
    </row>
    <row r="41" spans="1:10" ht="48.75" customHeight="1">
      <c r="A41" s="32">
        <v>2</v>
      </c>
      <c r="B41" s="7"/>
      <c r="C41" s="7"/>
      <c r="D41" s="7"/>
      <c r="E41" s="7"/>
      <c r="F41" s="7"/>
      <c r="G41" s="7"/>
      <c r="H41" s="7"/>
      <c r="I41" s="7"/>
    </row>
    <row r="42" spans="1:10" ht="48.75" customHeight="1">
      <c r="A42" s="32">
        <v>3</v>
      </c>
      <c r="B42" s="7"/>
      <c r="C42" s="7"/>
      <c r="D42" s="7"/>
      <c r="E42" s="7"/>
      <c r="F42" s="7"/>
      <c r="G42" s="7"/>
      <c r="H42" s="7"/>
      <c r="I42" s="7"/>
    </row>
    <row r="43" spans="1:10" ht="48.75" customHeight="1">
      <c r="A43" s="32">
        <v>4</v>
      </c>
      <c r="B43" s="7"/>
      <c r="C43" s="7"/>
      <c r="D43" s="7"/>
      <c r="E43" s="7"/>
      <c r="F43" s="7"/>
      <c r="G43" s="7"/>
      <c r="H43" s="7"/>
      <c r="I43" s="7"/>
    </row>
    <row r="44" spans="1:10" ht="48.75" customHeight="1">
      <c r="A44" s="32">
        <v>5</v>
      </c>
      <c r="B44" s="7"/>
      <c r="C44" s="7"/>
      <c r="D44" s="7"/>
      <c r="E44" s="7"/>
      <c r="F44" s="7"/>
      <c r="G44" s="7"/>
      <c r="H44" s="7"/>
      <c r="I44" s="7"/>
    </row>
    <row r="45" spans="1:10" s="6" customFormat="1">
      <c r="A45" s="71" t="s">
        <v>30</v>
      </c>
      <c r="B45" s="72"/>
      <c r="C45" s="72"/>
      <c r="D45" s="72"/>
      <c r="E45" s="72"/>
      <c r="F45" s="72"/>
      <c r="G45" s="72"/>
      <c r="H45" s="72"/>
      <c r="I45" s="73"/>
      <c r="J45" s="22"/>
    </row>
    <row r="46" spans="1:10" s="17" customFormat="1" ht="56.25">
      <c r="A46" s="15" t="s">
        <v>73</v>
      </c>
      <c r="B46" s="15" t="s">
        <v>16</v>
      </c>
      <c r="C46" s="15" t="s">
        <v>31</v>
      </c>
      <c r="D46" s="15" t="s">
        <v>74</v>
      </c>
      <c r="E46" s="15" t="s">
        <v>69</v>
      </c>
      <c r="F46" s="15" t="s">
        <v>11</v>
      </c>
      <c r="G46" s="15" t="s">
        <v>119</v>
      </c>
      <c r="H46" s="15" t="s">
        <v>75</v>
      </c>
      <c r="I46" s="15"/>
      <c r="J46" s="23"/>
    </row>
  </sheetData>
  <mergeCells count="16">
    <mergeCell ref="A31:I31"/>
    <mergeCell ref="A32:I32"/>
    <mergeCell ref="A38:I38"/>
    <mergeCell ref="A39:I39"/>
    <mergeCell ref="A45:I45"/>
    <mergeCell ref="A8:I8"/>
    <mergeCell ref="A14:I14"/>
    <mergeCell ref="A17:I17"/>
    <mergeCell ref="A18:I18"/>
    <mergeCell ref="A24:I24"/>
    <mergeCell ref="A25:I25"/>
    <mergeCell ref="A7:I7"/>
    <mergeCell ref="A1:I1"/>
    <mergeCell ref="A2:I2"/>
    <mergeCell ref="A3:I3"/>
    <mergeCell ref="A5:I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2" orientation="landscape" r:id="rId1"/>
  <headerFooter>
    <oddFooter>&amp;Rหน้า &amp;P จาก &amp;N</oddFooter>
  </headerFooter>
  <rowBreaks count="2" manualBreakCount="2">
    <brk id="16" max="8" man="1"/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view="pageBreakPreview" zoomScale="85" zoomScaleSheetLayoutView="85" workbookViewId="0">
      <selection activeCell="A6" sqref="A6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2.37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5.625" style="1" bestFit="1" customWidth="1"/>
    <col min="9" max="9" width="9" style="1"/>
    <col min="10" max="10" width="24.375" style="19" bestFit="1" customWidth="1"/>
    <col min="11" max="16384" width="9" style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</row>
    <row r="4" spans="1:10" s="3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0"/>
    </row>
    <row r="5" spans="1:10">
      <c r="A5" s="82" t="s">
        <v>11</v>
      </c>
      <c r="B5" s="82"/>
      <c r="C5" s="82"/>
      <c r="D5" s="82"/>
      <c r="E5" s="82"/>
      <c r="F5" s="82"/>
      <c r="G5" s="82"/>
      <c r="H5" s="82"/>
      <c r="I5" s="82"/>
    </row>
    <row r="6" spans="1:10" s="5" customFormat="1">
      <c r="A6" s="85" t="s">
        <v>36</v>
      </c>
      <c r="B6" s="9"/>
      <c r="C6" s="9"/>
      <c r="D6" s="9"/>
      <c r="E6" s="9"/>
      <c r="F6" s="9"/>
      <c r="G6" s="9"/>
      <c r="H6" s="9"/>
      <c r="I6" s="9"/>
      <c r="J6" s="21"/>
    </row>
    <row r="7" spans="1:10" s="6" customFormat="1">
      <c r="A7" s="71" t="s">
        <v>13</v>
      </c>
      <c r="B7" s="72"/>
      <c r="C7" s="72"/>
      <c r="D7" s="72"/>
      <c r="E7" s="72"/>
      <c r="F7" s="72"/>
      <c r="G7" s="72"/>
      <c r="H7" s="72"/>
      <c r="I7" s="73"/>
      <c r="J7" s="22"/>
    </row>
    <row r="8" spans="1:10" ht="18.75" customHeight="1">
      <c r="A8" s="75" t="s">
        <v>106</v>
      </c>
      <c r="B8" s="76"/>
      <c r="C8" s="76"/>
      <c r="D8" s="76"/>
      <c r="E8" s="76"/>
      <c r="F8" s="76"/>
      <c r="G8" s="76"/>
      <c r="H8" s="76"/>
      <c r="I8" s="77"/>
      <c r="J8" s="19" t="s">
        <v>77</v>
      </c>
    </row>
    <row r="9" spans="1:10" ht="56.25">
      <c r="A9" s="7" t="s">
        <v>78</v>
      </c>
      <c r="B9" s="7" t="s">
        <v>16</v>
      </c>
      <c r="C9" s="7" t="s">
        <v>17</v>
      </c>
      <c r="D9" s="7" t="s">
        <v>79</v>
      </c>
      <c r="E9" s="7" t="s">
        <v>36</v>
      </c>
      <c r="F9" s="7" t="s">
        <v>11</v>
      </c>
      <c r="G9" s="7" t="s">
        <v>120</v>
      </c>
      <c r="H9" s="7" t="s">
        <v>20</v>
      </c>
      <c r="I9" s="7"/>
    </row>
    <row r="10" spans="1:10" ht="56.25">
      <c r="A10" s="7" t="s">
        <v>80</v>
      </c>
      <c r="B10" s="7" t="s">
        <v>16</v>
      </c>
      <c r="C10" s="7" t="s">
        <v>17</v>
      </c>
      <c r="D10" s="7" t="s">
        <v>81</v>
      </c>
      <c r="E10" s="7" t="s">
        <v>36</v>
      </c>
      <c r="F10" s="7" t="s">
        <v>11</v>
      </c>
      <c r="G10" s="7" t="s">
        <v>120</v>
      </c>
      <c r="H10" s="7" t="s">
        <v>20</v>
      </c>
      <c r="I10" s="7"/>
    </row>
    <row r="11" spans="1:10" ht="56.25">
      <c r="A11" s="7" t="s">
        <v>82</v>
      </c>
      <c r="B11" s="7" t="s">
        <v>16</v>
      </c>
      <c r="C11" s="7" t="s">
        <v>17</v>
      </c>
      <c r="D11" s="7" t="s">
        <v>83</v>
      </c>
      <c r="E11" s="7" t="s">
        <v>36</v>
      </c>
      <c r="F11" s="7" t="s">
        <v>11</v>
      </c>
      <c r="G11" s="7" t="s">
        <v>120</v>
      </c>
      <c r="H11" s="7" t="s">
        <v>25</v>
      </c>
      <c r="I11" s="7"/>
    </row>
    <row r="12" spans="1:10" ht="56.25">
      <c r="A12" s="7" t="s">
        <v>84</v>
      </c>
      <c r="B12" s="7" t="s">
        <v>16</v>
      </c>
      <c r="C12" s="7" t="s">
        <v>31</v>
      </c>
      <c r="D12" s="7" t="s">
        <v>35</v>
      </c>
      <c r="E12" s="7" t="s">
        <v>36</v>
      </c>
      <c r="F12" s="7" t="s">
        <v>11</v>
      </c>
      <c r="G12" s="7" t="s">
        <v>120</v>
      </c>
      <c r="H12" s="7" t="s">
        <v>41</v>
      </c>
      <c r="I12" s="7"/>
    </row>
    <row r="13" spans="1:10" ht="56.25">
      <c r="A13" s="7" t="s">
        <v>85</v>
      </c>
      <c r="B13" s="7" t="s">
        <v>16</v>
      </c>
      <c r="C13" s="7" t="s">
        <v>17</v>
      </c>
      <c r="D13" s="7" t="s">
        <v>86</v>
      </c>
      <c r="E13" s="7" t="s">
        <v>36</v>
      </c>
      <c r="F13" s="7" t="s">
        <v>11</v>
      </c>
      <c r="G13" s="7" t="s">
        <v>120</v>
      </c>
      <c r="H13" s="7" t="s">
        <v>25</v>
      </c>
      <c r="I13" s="7"/>
    </row>
  </sheetData>
  <mergeCells count="6">
    <mergeCell ref="A8:I8"/>
    <mergeCell ref="A7:I7"/>
    <mergeCell ref="A1:I1"/>
    <mergeCell ref="A2:I2"/>
    <mergeCell ref="A3:I3"/>
    <mergeCell ref="A5:I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2" orientation="landscape" r:id="rId1"/>
  <headerFooter>
    <oddFooter>&amp;Rหน้า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view="pageBreakPreview" zoomScale="85" zoomScaleSheetLayoutView="85" workbookViewId="0">
      <selection activeCell="D17" sqref="D17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2.37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5.625" style="1" bestFit="1" customWidth="1"/>
    <col min="9" max="9" width="9" style="1"/>
    <col min="10" max="10" width="24.375" style="19" bestFit="1" customWidth="1"/>
    <col min="11" max="16384" width="9" style="1"/>
  </cols>
  <sheetData>
    <row r="1" spans="1:10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</row>
    <row r="4" spans="1:10" s="3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0"/>
    </row>
    <row r="5" spans="1:10">
      <c r="A5" s="82" t="s">
        <v>11</v>
      </c>
      <c r="B5" s="82"/>
      <c r="C5" s="82"/>
      <c r="D5" s="82"/>
      <c r="E5" s="82"/>
      <c r="F5" s="82"/>
      <c r="G5" s="82"/>
      <c r="H5" s="82"/>
      <c r="I5" s="82"/>
    </row>
    <row r="6" spans="1:10" s="5" customFormat="1">
      <c r="A6" s="85" t="s">
        <v>69</v>
      </c>
      <c r="B6" s="9"/>
      <c r="C6" s="9"/>
      <c r="D6" s="9"/>
      <c r="E6" s="9"/>
      <c r="F6" s="9"/>
      <c r="G6" s="9"/>
      <c r="H6" s="9"/>
      <c r="I6" s="9"/>
      <c r="J6" s="21"/>
    </row>
    <row r="7" spans="1:10" s="6" customFormat="1">
      <c r="A7" s="71" t="s">
        <v>13</v>
      </c>
      <c r="B7" s="72"/>
      <c r="C7" s="72"/>
      <c r="D7" s="72"/>
      <c r="E7" s="72"/>
      <c r="F7" s="72"/>
      <c r="G7" s="72"/>
      <c r="H7" s="72"/>
      <c r="I7" s="73"/>
      <c r="J7" s="22"/>
    </row>
    <row r="8" spans="1:10" ht="18.75" customHeight="1">
      <c r="A8" s="75" t="s">
        <v>107</v>
      </c>
      <c r="B8" s="76"/>
      <c r="C8" s="76"/>
      <c r="D8" s="76"/>
      <c r="E8" s="76"/>
      <c r="F8" s="76"/>
      <c r="G8" s="76"/>
      <c r="H8" s="76"/>
      <c r="I8" s="77"/>
      <c r="J8" s="19" t="s">
        <v>88</v>
      </c>
    </row>
    <row r="9" spans="1:10" ht="56.25">
      <c r="A9" s="7" t="s">
        <v>89</v>
      </c>
      <c r="B9" s="7" t="s">
        <v>16</v>
      </c>
      <c r="C9" s="7" t="s">
        <v>17</v>
      </c>
      <c r="D9" s="7" t="s">
        <v>90</v>
      </c>
      <c r="E9" s="7" t="s">
        <v>69</v>
      </c>
      <c r="F9" s="7" t="s">
        <v>11</v>
      </c>
      <c r="G9" s="7" t="s">
        <v>121</v>
      </c>
      <c r="H9" s="7" t="s">
        <v>20</v>
      </c>
      <c r="I9" s="7"/>
    </row>
    <row r="10" spans="1:10" ht="56.25">
      <c r="A10" s="7" t="s">
        <v>91</v>
      </c>
      <c r="B10" s="7" t="s">
        <v>16</v>
      </c>
      <c r="C10" s="7" t="s">
        <v>17</v>
      </c>
      <c r="D10" s="7" t="s">
        <v>92</v>
      </c>
      <c r="E10" s="7" t="s">
        <v>69</v>
      </c>
      <c r="F10" s="7" t="s">
        <v>11</v>
      </c>
      <c r="G10" s="7" t="s">
        <v>121</v>
      </c>
      <c r="H10" s="7" t="s">
        <v>20</v>
      </c>
      <c r="I10" s="7"/>
    </row>
    <row r="11" spans="1:10" ht="56.25">
      <c r="A11" s="7" t="s">
        <v>93</v>
      </c>
      <c r="B11" s="7" t="s">
        <v>16</v>
      </c>
      <c r="C11" s="7" t="s">
        <v>17</v>
      </c>
      <c r="D11" s="7" t="s">
        <v>94</v>
      </c>
      <c r="E11" s="7" t="s">
        <v>69</v>
      </c>
      <c r="F11" s="7" t="s">
        <v>11</v>
      </c>
      <c r="G11" s="7" t="s">
        <v>121</v>
      </c>
      <c r="H11" s="7" t="s">
        <v>20</v>
      </c>
      <c r="I11" s="7"/>
    </row>
    <row r="12" spans="1:10" ht="56.25">
      <c r="A12" s="7" t="s">
        <v>95</v>
      </c>
      <c r="B12" s="7" t="s">
        <v>16</v>
      </c>
      <c r="C12" s="7" t="s">
        <v>17</v>
      </c>
      <c r="D12" s="7" t="s">
        <v>90</v>
      </c>
      <c r="E12" s="7" t="s">
        <v>69</v>
      </c>
      <c r="F12" s="7" t="s">
        <v>11</v>
      </c>
      <c r="G12" s="7" t="s">
        <v>121</v>
      </c>
      <c r="H12" s="7" t="s">
        <v>20</v>
      </c>
      <c r="I12" s="7"/>
    </row>
    <row r="13" spans="1:10" ht="56.25">
      <c r="A13" s="7" t="s">
        <v>96</v>
      </c>
      <c r="B13" s="7" t="s">
        <v>16</v>
      </c>
      <c r="C13" s="7" t="s">
        <v>31</v>
      </c>
      <c r="D13" s="7" t="s">
        <v>97</v>
      </c>
      <c r="E13" s="7" t="s">
        <v>69</v>
      </c>
      <c r="F13" s="7" t="s">
        <v>11</v>
      </c>
      <c r="G13" s="7" t="s">
        <v>121</v>
      </c>
      <c r="H13" s="7" t="s">
        <v>25</v>
      </c>
      <c r="I13" s="7"/>
    </row>
  </sheetData>
  <mergeCells count="6">
    <mergeCell ref="A7:I7"/>
    <mergeCell ref="A8:I8"/>
    <mergeCell ref="A1:I1"/>
    <mergeCell ref="A2:I2"/>
    <mergeCell ref="A3:I3"/>
    <mergeCell ref="A5:I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2" orientation="landscape" r:id="rId1"/>
  <headerFooter>
    <oddFooter>&amp;Rหน้า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จำนวนเกษตร</vt:lpstr>
      <vt:lpstr>อ.ประจำหลักสูตรเกษตร</vt:lpstr>
      <vt:lpstr>อาหาร</vt:lpstr>
      <vt:lpstr>สัตว์</vt:lpstr>
      <vt:lpstr>พืช</vt:lpstr>
      <vt:lpstr>ประมง</vt:lpstr>
      <vt:lpstr>จำนวนเกษตร!Print_Area</vt:lpstr>
      <vt:lpstr>ประมง!Print_Area</vt:lpstr>
      <vt:lpstr>พืช!Print_Area</vt:lpstr>
      <vt:lpstr>สัตว์!Print_Area</vt:lpstr>
      <vt:lpstr>อ.ประจำหลักสูตรเกษตร!Print_Area</vt:lpstr>
      <vt:lpstr>อาหาร!Print_Area</vt:lpstr>
      <vt:lpstr>จำนวนเกษตร!Print_Titles</vt:lpstr>
      <vt:lpstr>ประมง!Print_Titles</vt:lpstr>
      <vt:lpstr>พืช!Print_Titles</vt:lpstr>
      <vt:lpstr>สัตว์!Print_Titles</vt:lpstr>
      <vt:lpstr>อ.ประจำหลักสูตรเกษตร!Print_Titles</vt:lpstr>
      <vt:lpstr>อาหาร!Print_Titles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SIWARAT</cp:lastModifiedBy>
  <cp:lastPrinted>2016-04-18T07:28:00Z</cp:lastPrinted>
  <dcterms:created xsi:type="dcterms:W3CDTF">2016-04-17T04:26:30Z</dcterms:created>
  <dcterms:modified xsi:type="dcterms:W3CDTF">2016-04-18T07:28:02Z</dcterms:modified>
</cp:coreProperties>
</file>