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0\ผลการเบิกจ่ายงบประมาณ\"/>
    </mc:Choice>
  </mc:AlternateContent>
  <bookViews>
    <workbookView xWindow="0" yWindow="0" windowWidth="24000" windowHeight="10365"/>
  </bookViews>
  <sheets>
    <sheet name="แผ่นดิน" sheetId="1" r:id="rId1"/>
    <sheet name="เงินรายได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S21" i="1"/>
  <c r="M21" i="1"/>
  <c r="R21" i="1"/>
  <c r="Q21" i="1"/>
  <c r="P21" i="1"/>
  <c r="O21" i="1"/>
  <c r="N21" i="1"/>
  <c r="L21" i="1"/>
  <c r="K21" i="1"/>
  <c r="J21" i="1"/>
  <c r="I21" i="1"/>
  <c r="H21" i="1"/>
  <c r="G21" i="1"/>
  <c r="F21" i="1"/>
  <c r="E21" i="1"/>
  <c r="D21" i="1"/>
  <c r="C21" i="1"/>
  <c r="T21" i="2"/>
  <c r="S21" i="2"/>
  <c r="M21" i="2"/>
  <c r="F21" i="2"/>
  <c r="R21" i="2"/>
  <c r="Q21" i="2"/>
  <c r="P21" i="2"/>
  <c r="O21" i="2"/>
  <c r="N21" i="2"/>
  <c r="L21" i="2"/>
  <c r="K21" i="2"/>
  <c r="J21" i="2"/>
  <c r="I21" i="2"/>
  <c r="H21" i="2"/>
  <c r="G21" i="2"/>
  <c r="E21" i="2"/>
  <c r="D21" i="2"/>
  <c r="C21" i="2"/>
</calcChain>
</file>

<file path=xl/sharedStrings.xml><?xml version="1.0" encoding="utf-8"?>
<sst xmlns="http://schemas.openxmlformats.org/spreadsheetml/2006/main" count="96" uniqueCount="37">
  <si>
    <t>รายงานผลการเบิกจ่ายงบประมาณ (เบิกจ่ายหน่วยงาน) งบประมาณ แผ่นดิน ประจำปีงบประมาณ พ.ศ 2560</t>
  </si>
  <si>
    <t>มหาวิทยาลัยราชภัฏสกลนคร</t>
  </si>
  <si>
    <t>ลำดับ</t>
  </si>
  <si>
    <t>หน่วยงานคณะ/สำนัก/สถาบัน</t>
  </si>
  <si>
    <t>ไตรมาส 1</t>
  </si>
  <si>
    <t>ไตรมาส 2</t>
  </si>
  <si>
    <t>ไตรมาส 3</t>
  </si>
  <si>
    <t>คิดร้อยละการเบิกจ่ายทั้งสิ้น</t>
  </si>
  <si>
    <t>ต.ค.</t>
  </si>
  <si>
    <t>พ.ย.</t>
  </si>
  <si>
    <t>ธ.ค.</t>
  </si>
  <si>
    <t>แผน</t>
  </si>
  <si>
    <t>ผล</t>
  </si>
  <si>
    <t>ร้อยละ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</si>
  <si>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</si>
  <si>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</si>
  <si>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</si>
  <si>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</si>
  <si>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</si>
  <si>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</si>
  <si>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</si>
  <si>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</si>
  <si>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</si>
  <si>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</si>
  <si>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</si>
  <si>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</si>
  <si>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</si>
  <si>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</si>
  <si>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</si>
  <si>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จำนวนโครง
การทั้งหมด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</si>
  <si>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2560</t>
  </si>
  <si>
    <t>งบประมาณ
ที่ได้รับจัดสรร</t>
  </si>
  <si>
    <t>รวมไตรมาส 1</t>
  </si>
  <si>
    <t>รวมแผน/ผล
เบิกจ่ายสะสมทั้งสิ้น</t>
  </si>
  <si>
    <t>จำนวนโครงการ
ที่เบิกจ่ายแล้ว</t>
  </si>
  <si>
    <t>ข้อมูล วันที่ 23 พฤศจิกายน พ.ศ. 2559</t>
  </si>
  <si>
    <t>จำนวน
โครงการ
ที่เบิกจ่ายแล้ว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</si>
</sst>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B9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3" fontId="2" fillId="5" borderId="1" xfId="1" applyFont="1" applyFill="1" applyBorder="1" applyAlignment="1">
      <alignment horizontal="right" vertical="center" wrapText="1"/>
    </xf>
    <xf numFmtId="43" fontId="2" fillId="6" borderId="1" xfId="1" applyFont="1" applyFill="1" applyBorder="1" applyAlignment="1">
      <alignment horizontal="right" vertical="center" wrapText="1"/>
    </xf>
    <xf numFmtId="43" fontId="2" fillId="7" borderId="1" xfId="1" applyFont="1" applyFill="1" applyBorder="1" applyAlignment="1">
      <alignment horizontal="right" vertical="center" wrapText="1"/>
    </xf>
    <xf numFmtId="187" fontId="2" fillId="5" borderId="1" xfId="1" applyNumberFormat="1" applyFont="1" applyFill="1" applyBorder="1" applyAlignment="1">
      <alignment horizontal="right" vertical="center" wrapText="1"/>
    </xf>
    <xf numFmtId="187" fontId="2" fillId="6" borderId="1" xfId="1" applyNumberFormat="1" applyFont="1" applyFill="1" applyBorder="1" applyAlignment="1">
      <alignment horizontal="right" vertical="center" wrapText="1"/>
    </xf>
    <xf numFmtId="187" fontId="2" fillId="7" borderId="1" xfId="1" applyNumberFormat="1" applyFont="1" applyFill="1" applyBorder="1" applyAlignment="1">
      <alignment horizontal="right" vertical="center" wrapText="1"/>
    </xf>
    <xf numFmtId="0" fontId="5" fillId="0" borderId="0" xfId="0" applyFont="1"/>
    <xf numFmtId="187" fontId="4" fillId="0" borderId="0" xfId="1" applyNumberFormat="1" applyFont="1"/>
    <xf numFmtId="43" fontId="3" fillId="8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187" fontId="3" fillId="9" borderId="1" xfId="1" applyNumberFormat="1" applyFont="1" applyFill="1" applyBorder="1" applyAlignment="1">
      <alignment horizontal="right" vertical="center" wrapText="1"/>
    </xf>
    <xf numFmtId="43" fontId="3" fillId="9" borderId="1" xfId="1" applyFont="1" applyFill="1" applyBorder="1" applyAlignment="1">
      <alignment horizontal="right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B14" sqref="B14"/>
    </sheetView>
  </sheetViews>
  <sheetFormatPr defaultRowHeight="18.75" x14ac:dyDescent="0.3"/>
  <cols>
    <col min="1" max="1" width="4.625" style="1" bestFit="1" customWidth="1"/>
    <col min="2" max="2" width="27.25" style="1" bestFit="1" customWidth="1"/>
    <col min="3" max="3" width="8" style="1" bestFit="1" customWidth="1"/>
    <col min="4" max="4" width="9.5" style="1" bestFit="1" customWidth="1"/>
    <col min="5" max="5" width="10.875" style="1" customWidth="1"/>
    <col min="6" max="6" width="9.75" style="1" bestFit="1" customWidth="1"/>
    <col min="7" max="7" width="12" style="1" bestFit="1" customWidth="1"/>
    <col min="8" max="8" width="9.875" style="1" bestFit="1" customWidth="1"/>
    <col min="9" max="9" width="12" style="1" customWidth="1"/>
    <col min="10" max="10" width="9.75" style="1" customWidth="1"/>
    <col min="11" max="11" width="10.625" style="1" bestFit="1" customWidth="1"/>
    <col min="12" max="12" width="12" style="1" bestFit="1" customWidth="1"/>
    <col min="13" max="13" width="6.625" style="1" bestFit="1" customWidth="1"/>
    <col min="14" max="15" width="10.625" style="1" bestFit="1" customWidth="1"/>
    <col min="16" max="16" width="9.875" style="1" bestFit="1" customWidth="1"/>
    <col min="17" max="17" width="10.875" style="1" customWidth="1"/>
    <col min="18" max="18" width="12" style="1" bestFit="1" customWidth="1"/>
    <col min="19" max="19" width="6.625" style="1" bestFit="1" customWidth="1"/>
    <col min="20" max="20" width="5.75" style="1" bestFit="1" customWidth="1"/>
    <col min="21" max="16384" width="9" style="1"/>
  </cols>
  <sheetData>
    <row r="1" spans="1:20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3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3">
      <c r="A4" s="22" t="s">
        <v>2</v>
      </c>
      <c r="B4" s="22" t="s">
        <v>3</v>
      </c>
      <c r="C4" s="23" t="s">
        <v>29</v>
      </c>
      <c r="D4" s="23" t="s">
        <v>36</v>
      </c>
      <c r="E4" s="23" t="s">
        <v>31</v>
      </c>
      <c r="F4" s="22" t="s">
        <v>4</v>
      </c>
      <c r="G4" s="22"/>
      <c r="H4" s="22"/>
      <c r="I4" s="22"/>
      <c r="J4" s="22"/>
      <c r="K4" s="17" t="s">
        <v>32</v>
      </c>
      <c r="L4" s="17"/>
      <c r="M4" s="17"/>
      <c r="N4" s="17" t="s">
        <v>5</v>
      </c>
      <c r="O4" s="17" t="s">
        <v>6</v>
      </c>
      <c r="P4" s="17" t="s">
        <v>6</v>
      </c>
      <c r="Q4" s="20" t="s">
        <v>33</v>
      </c>
      <c r="R4" s="20"/>
      <c r="S4" s="21" t="s">
        <v>7</v>
      </c>
      <c r="T4" s="21"/>
    </row>
    <row r="5" spans="1:20" x14ac:dyDescent="0.3">
      <c r="A5" s="22"/>
      <c r="B5" s="22"/>
      <c r="C5" s="24"/>
      <c r="D5" s="24"/>
      <c r="E5" s="24"/>
      <c r="F5" s="22" t="s">
        <v>8</v>
      </c>
      <c r="G5" s="22"/>
      <c r="H5" s="22" t="s">
        <v>9</v>
      </c>
      <c r="I5" s="22"/>
      <c r="J5" s="25" t="s">
        <v>10</v>
      </c>
      <c r="K5" s="17"/>
      <c r="L5" s="17"/>
      <c r="M5" s="17"/>
      <c r="N5" s="17"/>
      <c r="O5" s="17"/>
      <c r="P5" s="17"/>
      <c r="Q5" s="20"/>
      <c r="R5" s="20"/>
      <c r="S5" s="21"/>
      <c r="T5" s="21"/>
    </row>
    <row r="6" spans="1:20" x14ac:dyDescent="0.3">
      <c r="A6" s="22"/>
      <c r="B6" s="22"/>
      <c r="C6" s="26"/>
      <c r="D6" s="26"/>
      <c r="E6" s="26"/>
      <c r="F6" s="25" t="s">
        <v>11</v>
      </c>
      <c r="G6" s="25" t="s">
        <v>12</v>
      </c>
      <c r="H6" s="25" t="s">
        <v>11</v>
      </c>
      <c r="I6" s="25" t="s">
        <v>12</v>
      </c>
      <c r="J6" s="25" t="s">
        <v>11</v>
      </c>
      <c r="K6" s="25" t="s">
        <v>11</v>
      </c>
      <c r="L6" s="25" t="s">
        <v>12</v>
      </c>
      <c r="M6" s="25" t="s">
        <v>13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12</v>
      </c>
      <c r="S6" s="25" t="s">
        <v>11</v>
      </c>
      <c r="T6" s="25" t="s">
        <v>12</v>
      </c>
    </row>
    <row r="7" spans="1:20" x14ac:dyDescent="0.3">
      <c r="A7" s="2">
        <v>1</v>
      </c>
      <c r="B7" s="3" t="s">
        <v>14</v>
      </c>
      <c r="C7" s="2">
        <v>44</v>
      </c>
      <c r="D7" s="2">
        <v>6</v>
      </c>
      <c r="E7" s="11">
        <v>468321080</v>
      </c>
      <c r="F7" s="11">
        <v>79654750</v>
      </c>
      <c r="G7" s="8">
        <v>20039519.25</v>
      </c>
      <c r="H7" s="11">
        <v>34023340</v>
      </c>
      <c r="I7" s="8">
        <v>20117484.41</v>
      </c>
      <c r="J7" s="11">
        <v>35077940</v>
      </c>
      <c r="K7" s="11">
        <v>148756030</v>
      </c>
      <c r="L7" s="8">
        <v>40157003.659999996</v>
      </c>
      <c r="M7" s="8">
        <v>27</v>
      </c>
      <c r="N7" s="11">
        <v>122765105</v>
      </c>
      <c r="O7" s="11">
        <v>113534740</v>
      </c>
      <c r="P7" s="11">
        <v>83265205</v>
      </c>
      <c r="Q7" s="11">
        <v>468321080</v>
      </c>
      <c r="R7" s="8">
        <v>40157003.659999996</v>
      </c>
      <c r="S7" s="8">
        <v>100</v>
      </c>
      <c r="T7" s="8">
        <v>8.57</v>
      </c>
    </row>
    <row r="8" spans="1:20" x14ac:dyDescent="0.3">
      <c r="A8" s="4">
        <v>2</v>
      </c>
      <c r="B8" s="5" t="s">
        <v>15</v>
      </c>
      <c r="C8" s="4">
        <v>9</v>
      </c>
      <c r="D8" s="4">
        <v>2</v>
      </c>
      <c r="E8" s="12">
        <v>993400</v>
      </c>
      <c r="F8" s="12">
        <v>87380</v>
      </c>
      <c r="G8" s="9">
        <v>0</v>
      </c>
      <c r="H8" s="12">
        <v>10620</v>
      </c>
      <c r="I8" s="9">
        <v>89736</v>
      </c>
      <c r="J8" s="12">
        <v>90685</v>
      </c>
      <c r="K8" s="12">
        <v>188685</v>
      </c>
      <c r="L8" s="9">
        <v>89736</v>
      </c>
      <c r="M8" s="9">
        <v>47.56</v>
      </c>
      <c r="N8" s="12">
        <v>309325</v>
      </c>
      <c r="O8" s="12">
        <v>276265</v>
      </c>
      <c r="P8" s="12">
        <v>219125</v>
      </c>
      <c r="Q8" s="12">
        <v>993400</v>
      </c>
      <c r="R8" s="9">
        <v>89736</v>
      </c>
      <c r="S8" s="9">
        <v>100</v>
      </c>
      <c r="T8" s="9">
        <v>9.0299999999999994</v>
      </c>
    </row>
    <row r="9" spans="1:20" x14ac:dyDescent="0.3">
      <c r="A9" s="2">
        <v>3</v>
      </c>
      <c r="B9" s="3" t="s">
        <v>16</v>
      </c>
      <c r="C9" s="2">
        <v>6</v>
      </c>
      <c r="D9" s="2">
        <v>1</v>
      </c>
      <c r="E9" s="11">
        <v>1181000</v>
      </c>
      <c r="F9" s="11">
        <v>64500</v>
      </c>
      <c r="G9" s="8">
        <v>3300</v>
      </c>
      <c r="H9" s="11">
        <v>30000</v>
      </c>
      <c r="I9" s="8">
        <v>4690</v>
      </c>
      <c r="J9" s="11">
        <v>471000</v>
      </c>
      <c r="K9" s="11">
        <v>565500</v>
      </c>
      <c r="L9" s="8">
        <v>7990</v>
      </c>
      <c r="M9" s="8">
        <v>1.41</v>
      </c>
      <c r="N9" s="11">
        <v>250900</v>
      </c>
      <c r="O9" s="11">
        <v>264100</v>
      </c>
      <c r="P9" s="11">
        <v>100500</v>
      </c>
      <c r="Q9" s="11">
        <v>1181000</v>
      </c>
      <c r="R9" s="8">
        <v>7990</v>
      </c>
      <c r="S9" s="8">
        <v>100</v>
      </c>
      <c r="T9" s="8">
        <v>0.68</v>
      </c>
    </row>
    <row r="10" spans="1:20" x14ac:dyDescent="0.3">
      <c r="A10" s="4">
        <v>4</v>
      </c>
      <c r="B10" s="5" t="s">
        <v>17</v>
      </c>
      <c r="C10" s="4">
        <v>65</v>
      </c>
      <c r="D10" s="4">
        <v>2</v>
      </c>
      <c r="E10" s="12">
        <v>7997720</v>
      </c>
      <c r="F10" s="12">
        <v>0</v>
      </c>
      <c r="G10" s="9">
        <v>0</v>
      </c>
      <c r="H10" s="12">
        <v>298500</v>
      </c>
      <c r="I10" s="9">
        <v>20554.8</v>
      </c>
      <c r="J10" s="12">
        <v>860759</v>
      </c>
      <c r="K10" s="12">
        <v>1159259</v>
      </c>
      <c r="L10" s="9">
        <v>20554.8</v>
      </c>
      <c r="M10" s="9">
        <v>1.77</v>
      </c>
      <c r="N10" s="12">
        <v>4067104</v>
      </c>
      <c r="O10" s="12">
        <v>265772</v>
      </c>
      <c r="P10" s="12">
        <v>2505585</v>
      </c>
      <c r="Q10" s="12">
        <v>7997720</v>
      </c>
      <c r="R10" s="9">
        <v>20554.8</v>
      </c>
      <c r="S10" s="9">
        <v>100</v>
      </c>
      <c r="T10" s="9">
        <v>0.26</v>
      </c>
    </row>
    <row r="11" spans="1:20" x14ac:dyDescent="0.3">
      <c r="A11" s="2">
        <v>5</v>
      </c>
      <c r="B11" s="3" t="s">
        <v>18</v>
      </c>
      <c r="C11" s="2">
        <v>39</v>
      </c>
      <c r="D11" s="2">
        <v>7</v>
      </c>
      <c r="E11" s="11">
        <v>10380980</v>
      </c>
      <c r="F11" s="11">
        <v>95000</v>
      </c>
      <c r="G11" s="8">
        <v>19525</v>
      </c>
      <c r="H11" s="11">
        <v>236100</v>
      </c>
      <c r="I11" s="8">
        <v>349582.1</v>
      </c>
      <c r="J11" s="11">
        <v>1273883</v>
      </c>
      <c r="K11" s="11">
        <v>1604983</v>
      </c>
      <c r="L11" s="8">
        <v>369107.1</v>
      </c>
      <c r="M11" s="8">
        <v>23</v>
      </c>
      <c r="N11" s="11">
        <v>5567920</v>
      </c>
      <c r="O11" s="11">
        <v>3004391</v>
      </c>
      <c r="P11" s="11">
        <v>203686</v>
      </c>
      <c r="Q11" s="11">
        <v>10380980</v>
      </c>
      <c r="R11" s="8">
        <v>369107.1</v>
      </c>
      <c r="S11" s="8">
        <v>100</v>
      </c>
      <c r="T11" s="8">
        <v>3.56</v>
      </c>
    </row>
    <row r="12" spans="1:20" x14ac:dyDescent="0.3">
      <c r="A12" s="4">
        <v>6</v>
      </c>
      <c r="B12" s="5" t="s">
        <v>19</v>
      </c>
      <c r="C12" s="4">
        <v>31</v>
      </c>
      <c r="D12" s="4">
        <v>5</v>
      </c>
      <c r="E12" s="12">
        <v>6505880</v>
      </c>
      <c r="F12" s="12">
        <v>450432</v>
      </c>
      <c r="G12" s="9">
        <v>1310</v>
      </c>
      <c r="H12" s="12">
        <v>924432</v>
      </c>
      <c r="I12" s="9">
        <v>174966</v>
      </c>
      <c r="J12" s="12">
        <v>541054</v>
      </c>
      <c r="K12" s="12">
        <v>1915918</v>
      </c>
      <c r="L12" s="9">
        <v>176276</v>
      </c>
      <c r="M12" s="9">
        <v>9.1999999999999993</v>
      </c>
      <c r="N12" s="12">
        <v>1769020</v>
      </c>
      <c r="O12" s="12">
        <v>1881160</v>
      </c>
      <c r="P12" s="12">
        <v>939782</v>
      </c>
      <c r="Q12" s="12">
        <v>6505880</v>
      </c>
      <c r="R12" s="9">
        <v>176276</v>
      </c>
      <c r="S12" s="9">
        <v>100</v>
      </c>
      <c r="T12" s="9">
        <v>2.71</v>
      </c>
    </row>
    <row r="13" spans="1:20" x14ac:dyDescent="0.3">
      <c r="A13" s="2">
        <v>7</v>
      </c>
      <c r="B13" s="3" t="s">
        <v>20</v>
      </c>
      <c r="C13" s="2">
        <v>2</v>
      </c>
      <c r="D13" s="2">
        <v>0</v>
      </c>
      <c r="E13" s="11">
        <v>70000</v>
      </c>
      <c r="F13" s="11">
        <v>0</v>
      </c>
      <c r="G13" s="8">
        <v>0</v>
      </c>
      <c r="H13" s="11">
        <v>0</v>
      </c>
      <c r="I13" s="8">
        <v>0</v>
      </c>
      <c r="J13" s="11">
        <v>0</v>
      </c>
      <c r="K13" s="11">
        <v>0</v>
      </c>
      <c r="L13" s="8">
        <v>0</v>
      </c>
      <c r="M13" s="8">
        <v>0</v>
      </c>
      <c r="N13" s="11">
        <v>35000</v>
      </c>
      <c r="O13" s="11">
        <v>35000</v>
      </c>
      <c r="P13" s="11">
        <v>0</v>
      </c>
      <c r="Q13" s="11">
        <v>70000</v>
      </c>
      <c r="R13" s="8">
        <v>0</v>
      </c>
      <c r="S13" s="8">
        <v>100</v>
      </c>
      <c r="T13" s="8">
        <v>0</v>
      </c>
    </row>
    <row r="14" spans="1:20" x14ac:dyDescent="0.3">
      <c r="A14" s="4">
        <v>8</v>
      </c>
      <c r="B14" s="5" t="s">
        <v>21</v>
      </c>
      <c r="C14" s="4">
        <v>72</v>
      </c>
      <c r="D14" s="4">
        <v>6</v>
      </c>
      <c r="E14" s="12">
        <v>5492180</v>
      </c>
      <c r="F14" s="12">
        <v>54000</v>
      </c>
      <c r="G14" s="9">
        <v>112879</v>
      </c>
      <c r="H14" s="12">
        <v>2265422</v>
      </c>
      <c r="I14" s="9">
        <v>54477.08</v>
      </c>
      <c r="J14" s="12">
        <v>326664</v>
      </c>
      <c r="K14" s="12">
        <v>2646086</v>
      </c>
      <c r="L14" s="9">
        <v>167356.07999999999</v>
      </c>
      <c r="M14" s="9">
        <v>6.32</v>
      </c>
      <c r="N14" s="12">
        <v>2125552</v>
      </c>
      <c r="O14" s="12">
        <v>420874</v>
      </c>
      <c r="P14" s="12">
        <v>299668</v>
      </c>
      <c r="Q14" s="12">
        <v>5492180</v>
      </c>
      <c r="R14" s="9">
        <v>167356.07999999999</v>
      </c>
      <c r="S14" s="9">
        <v>100</v>
      </c>
      <c r="T14" s="9">
        <v>3.05</v>
      </c>
    </row>
    <row r="15" spans="1:20" x14ac:dyDescent="0.3">
      <c r="A15" s="2">
        <v>9</v>
      </c>
      <c r="B15" s="3" t="s">
        <v>22</v>
      </c>
      <c r="C15" s="2">
        <v>23</v>
      </c>
      <c r="D15" s="2">
        <v>1</v>
      </c>
      <c r="E15" s="11">
        <v>4350640</v>
      </c>
      <c r="F15" s="11">
        <v>21000</v>
      </c>
      <c r="G15" s="8">
        <v>0</v>
      </c>
      <c r="H15" s="11">
        <v>313635</v>
      </c>
      <c r="I15" s="8">
        <v>48000</v>
      </c>
      <c r="J15" s="11">
        <v>705885</v>
      </c>
      <c r="K15" s="11">
        <v>1040520</v>
      </c>
      <c r="L15" s="8">
        <v>48000</v>
      </c>
      <c r="M15" s="8">
        <v>4.6100000000000003</v>
      </c>
      <c r="N15" s="11">
        <v>2357280</v>
      </c>
      <c r="O15" s="11">
        <v>606276</v>
      </c>
      <c r="P15" s="11">
        <v>346564</v>
      </c>
      <c r="Q15" s="11">
        <v>4350640</v>
      </c>
      <c r="R15" s="8">
        <v>48000</v>
      </c>
      <c r="S15" s="8">
        <v>100</v>
      </c>
      <c r="T15" s="8">
        <v>1.1000000000000001</v>
      </c>
    </row>
    <row r="16" spans="1:20" x14ac:dyDescent="0.3">
      <c r="A16" s="4">
        <v>10</v>
      </c>
      <c r="B16" s="5" t="s">
        <v>23</v>
      </c>
      <c r="C16" s="4">
        <v>63</v>
      </c>
      <c r="D16" s="4">
        <v>4</v>
      </c>
      <c r="E16" s="12">
        <v>11629620</v>
      </c>
      <c r="F16" s="12">
        <v>204114</v>
      </c>
      <c r="G16" s="9">
        <v>0</v>
      </c>
      <c r="H16" s="12">
        <v>435019</v>
      </c>
      <c r="I16" s="9">
        <v>46791.25</v>
      </c>
      <c r="J16" s="12">
        <v>2148720</v>
      </c>
      <c r="K16" s="12">
        <v>2787853</v>
      </c>
      <c r="L16" s="9">
        <v>46791.25</v>
      </c>
      <c r="M16" s="9">
        <v>1.68</v>
      </c>
      <c r="N16" s="12">
        <v>4590545</v>
      </c>
      <c r="O16" s="12">
        <v>2771565</v>
      </c>
      <c r="P16" s="12">
        <v>1479657</v>
      </c>
      <c r="Q16" s="12">
        <v>11629620</v>
      </c>
      <c r="R16" s="9">
        <v>46791.25</v>
      </c>
      <c r="S16" s="9">
        <v>100</v>
      </c>
      <c r="T16" s="9">
        <v>0.4</v>
      </c>
    </row>
    <row r="17" spans="1:20" x14ac:dyDescent="0.3">
      <c r="A17" s="2">
        <v>11</v>
      </c>
      <c r="B17" s="3" t="s">
        <v>24</v>
      </c>
      <c r="C17" s="2">
        <v>27</v>
      </c>
      <c r="D17" s="2">
        <v>1</v>
      </c>
      <c r="E17" s="11">
        <v>3891000</v>
      </c>
      <c r="F17" s="11">
        <v>237200</v>
      </c>
      <c r="G17" s="8">
        <v>0</v>
      </c>
      <c r="H17" s="11">
        <v>371950</v>
      </c>
      <c r="I17" s="8">
        <v>68500</v>
      </c>
      <c r="J17" s="11">
        <v>258200</v>
      </c>
      <c r="K17" s="11">
        <v>867350</v>
      </c>
      <c r="L17" s="8">
        <v>68500</v>
      </c>
      <c r="M17" s="8">
        <v>7.9</v>
      </c>
      <c r="N17" s="11">
        <v>655390</v>
      </c>
      <c r="O17" s="11">
        <v>1782600</v>
      </c>
      <c r="P17" s="11">
        <v>585660</v>
      </c>
      <c r="Q17" s="11">
        <v>3891000</v>
      </c>
      <c r="R17" s="8">
        <v>68500</v>
      </c>
      <c r="S17" s="8">
        <v>100</v>
      </c>
      <c r="T17" s="8">
        <v>1.76</v>
      </c>
    </row>
    <row r="18" spans="1:20" x14ac:dyDescent="0.3">
      <c r="A18" s="4">
        <v>12</v>
      </c>
      <c r="B18" s="5" t="s">
        <v>25</v>
      </c>
      <c r="C18" s="4">
        <v>5</v>
      </c>
      <c r="D18" s="4">
        <v>1</v>
      </c>
      <c r="E18" s="12">
        <v>4287000</v>
      </c>
      <c r="F18" s="12">
        <v>0</v>
      </c>
      <c r="G18" s="9">
        <v>0</v>
      </c>
      <c r="H18" s="12">
        <v>0</v>
      </c>
      <c r="I18" s="9">
        <v>31320</v>
      </c>
      <c r="J18" s="12">
        <v>3199000</v>
      </c>
      <c r="K18" s="12">
        <v>3199000</v>
      </c>
      <c r="L18" s="9">
        <v>31320</v>
      </c>
      <c r="M18" s="9">
        <v>0.98</v>
      </c>
      <c r="N18" s="12">
        <v>801000</v>
      </c>
      <c r="O18" s="12">
        <v>287000</v>
      </c>
      <c r="P18" s="12">
        <v>0</v>
      </c>
      <c r="Q18" s="12">
        <v>4287000</v>
      </c>
      <c r="R18" s="9">
        <v>31320</v>
      </c>
      <c r="S18" s="9">
        <v>100</v>
      </c>
      <c r="T18" s="9">
        <v>0.73</v>
      </c>
    </row>
    <row r="19" spans="1:20" x14ac:dyDescent="0.3">
      <c r="A19" s="2">
        <v>13</v>
      </c>
      <c r="B19" s="3" t="s">
        <v>26</v>
      </c>
      <c r="C19" s="2">
        <v>7</v>
      </c>
      <c r="D19" s="2">
        <v>1</v>
      </c>
      <c r="E19" s="11">
        <v>17603300</v>
      </c>
      <c r="F19" s="11">
        <v>125000</v>
      </c>
      <c r="G19" s="8">
        <v>12640525</v>
      </c>
      <c r="H19" s="11">
        <v>0</v>
      </c>
      <c r="I19" s="8">
        <v>0</v>
      </c>
      <c r="J19" s="11">
        <v>5752913</v>
      </c>
      <c r="K19" s="11">
        <v>5877913</v>
      </c>
      <c r="L19" s="8">
        <v>12640525</v>
      </c>
      <c r="M19" s="8">
        <v>215.05</v>
      </c>
      <c r="N19" s="11">
        <v>3903912</v>
      </c>
      <c r="O19" s="11">
        <v>3908563</v>
      </c>
      <c r="P19" s="11">
        <v>3912912</v>
      </c>
      <c r="Q19" s="11">
        <v>17603300</v>
      </c>
      <c r="R19" s="8">
        <v>12640525</v>
      </c>
      <c r="S19" s="8">
        <v>100</v>
      </c>
      <c r="T19" s="8">
        <v>71.81</v>
      </c>
    </row>
    <row r="20" spans="1:20" x14ac:dyDescent="0.3">
      <c r="A20" s="4">
        <v>14</v>
      </c>
      <c r="B20" s="5" t="s">
        <v>27</v>
      </c>
      <c r="C20" s="4">
        <v>7</v>
      </c>
      <c r="D20" s="4">
        <v>0</v>
      </c>
      <c r="E20" s="12">
        <v>1267600</v>
      </c>
      <c r="F20" s="12">
        <v>116300</v>
      </c>
      <c r="G20" s="9">
        <v>0</v>
      </c>
      <c r="H20" s="12">
        <v>30000</v>
      </c>
      <c r="I20" s="9">
        <v>0</v>
      </c>
      <c r="J20" s="12">
        <v>30000</v>
      </c>
      <c r="K20" s="12">
        <v>176300</v>
      </c>
      <c r="L20" s="9">
        <v>0</v>
      </c>
      <c r="M20" s="9">
        <v>0</v>
      </c>
      <c r="N20" s="12">
        <v>606300</v>
      </c>
      <c r="O20" s="12">
        <v>456875</v>
      </c>
      <c r="P20" s="12">
        <v>28125</v>
      </c>
      <c r="Q20" s="12">
        <v>1267600</v>
      </c>
      <c r="R20" s="9">
        <v>0</v>
      </c>
      <c r="S20" s="9">
        <v>100</v>
      </c>
      <c r="T20" s="9">
        <v>0</v>
      </c>
    </row>
    <row r="21" spans="1:20" s="14" customFormat="1" x14ac:dyDescent="0.3">
      <c r="A21" s="22" t="s">
        <v>28</v>
      </c>
      <c r="B21" s="22"/>
      <c r="C21" s="25">
        <f>SUM(C7:C20)</f>
        <v>400</v>
      </c>
      <c r="D21" s="25">
        <f t="shared" ref="D21:R21" si="0">SUM(D7:D20)</f>
        <v>37</v>
      </c>
      <c r="E21" s="27">
        <f t="shared" si="0"/>
        <v>543971400</v>
      </c>
      <c r="F21" s="27">
        <f t="shared" si="0"/>
        <v>81109676</v>
      </c>
      <c r="G21" s="28">
        <f t="shared" si="0"/>
        <v>32817058.25</v>
      </c>
      <c r="H21" s="27">
        <f t="shared" si="0"/>
        <v>38939018</v>
      </c>
      <c r="I21" s="28">
        <f t="shared" si="0"/>
        <v>21006101.640000001</v>
      </c>
      <c r="J21" s="27">
        <f t="shared" si="0"/>
        <v>50736703</v>
      </c>
      <c r="K21" s="27">
        <f t="shared" si="0"/>
        <v>170785397</v>
      </c>
      <c r="L21" s="16">
        <f t="shared" si="0"/>
        <v>53823159.889999993</v>
      </c>
      <c r="M21" s="16">
        <f>L21*100/K21</f>
        <v>31.515083160183767</v>
      </c>
      <c r="N21" s="27">
        <f t="shared" si="0"/>
        <v>149804353</v>
      </c>
      <c r="O21" s="27">
        <f t="shared" si="0"/>
        <v>129495181</v>
      </c>
      <c r="P21" s="27">
        <f t="shared" si="0"/>
        <v>93886469</v>
      </c>
      <c r="Q21" s="27">
        <f t="shared" si="0"/>
        <v>543971400</v>
      </c>
      <c r="R21" s="16">
        <f t="shared" si="0"/>
        <v>53823159.889999993</v>
      </c>
      <c r="S21" s="28">
        <f>Q21*100/E21</f>
        <v>100</v>
      </c>
      <c r="T21" s="16">
        <f>R21*100/Q21</f>
        <v>9.8944834029877295</v>
      </c>
    </row>
  </sheetData>
  <mergeCells count="18">
    <mergeCell ref="B4:B6"/>
    <mergeCell ref="F4:J4"/>
    <mergeCell ref="K4:M5"/>
    <mergeCell ref="N4:N5"/>
    <mergeCell ref="A21:B21"/>
    <mergeCell ref="A1:T1"/>
    <mergeCell ref="A2:T2"/>
    <mergeCell ref="A3:T3"/>
    <mergeCell ref="C4:C6"/>
    <mergeCell ref="D4:D6"/>
    <mergeCell ref="E4:E6"/>
    <mergeCell ref="F5:G5"/>
    <mergeCell ref="H5:I5"/>
    <mergeCell ref="O4:O5"/>
    <mergeCell ref="P4:P5"/>
    <mergeCell ref="Q4:R5"/>
    <mergeCell ref="S4:T5"/>
    <mergeCell ref="A4:A6"/>
  </mergeCells>
  <printOptions horizontalCentered="1"/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workbookViewId="0">
      <selection activeCell="C11" sqref="C11"/>
    </sheetView>
  </sheetViews>
  <sheetFormatPr defaultRowHeight="18.75" x14ac:dyDescent="0.3"/>
  <cols>
    <col min="1" max="1" width="4.625" style="1" bestFit="1" customWidth="1"/>
    <col min="2" max="2" width="27.25" style="1" bestFit="1" customWidth="1"/>
    <col min="3" max="3" width="8" style="1" bestFit="1" customWidth="1"/>
    <col min="4" max="4" width="9.5" style="1" bestFit="1" customWidth="1"/>
    <col min="5" max="5" width="10.625" style="1" bestFit="1" customWidth="1"/>
    <col min="6" max="7" width="8.75" style="1" bestFit="1" customWidth="1"/>
    <col min="8" max="8" width="9.625" style="1" bestFit="1" customWidth="1"/>
    <col min="9" max="9" width="11" style="1" bestFit="1" customWidth="1"/>
    <col min="10" max="11" width="9.75" style="1" bestFit="1" customWidth="1"/>
    <col min="12" max="12" width="10.875" style="1" bestFit="1" customWidth="1"/>
    <col min="13" max="13" width="6.625" style="1" bestFit="1" customWidth="1"/>
    <col min="14" max="14" width="9.75" style="1" bestFit="1" customWidth="1"/>
    <col min="15" max="15" width="9.625" style="1" bestFit="1" customWidth="1"/>
    <col min="16" max="16" width="9.75" style="1" bestFit="1" customWidth="1"/>
    <col min="17" max="17" width="10.625" style="1" bestFit="1" customWidth="1"/>
    <col min="18" max="18" width="10.875" style="1" bestFit="1" customWidth="1"/>
    <col min="19" max="19" width="7.875" style="1" bestFit="1" customWidth="1"/>
    <col min="20" max="20" width="5.75" style="1" bestFit="1" customWidth="1"/>
    <col min="21" max="16384" width="9" style="1"/>
  </cols>
  <sheetData>
    <row r="1" spans="1:20" x14ac:dyDescent="0.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3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3">
      <c r="A4" s="22" t="s">
        <v>2</v>
      </c>
      <c r="B4" s="22" t="s">
        <v>3</v>
      </c>
      <c r="C4" s="23" t="s">
        <v>29</v>
      </c>
      <c r="D4" s="23" t="s">
        <v>34</v>
      </c>
      <c r="E4" s="23" t="s">
        <v>31</v>
      </c>
      <c r="F4" s="22" t="s">
        <v>4</v>
      </c>
      <c r="G4" s="22"/>
      <c r="H4" s="22"/>
      <c r="I4" s="22"/>
      <c r="J4" s="22"/>
      <c r="K4" s="17" t="s">
        <v>32</v>
      </c>
      <c r="L4" s="17"/>
      <c r="M4" s="17"/>
      <c r="N4" s="17" t="s">
        <v>5</v>
      </c>
      <c r="O4" s="17" t="s">
        <v>6</v>
      </c>
      <c r="P4" s="17" t="s">
        <v>6</v>
      </c>
      <c r="Q4" s="20" t="s">
        <v>33</v>
      </c>
      <c r="R4" s="20"/>
      <c r="S4" s="21" t="s">
        <v>7</v>
      </c>
      <c r="T4" s="21"/>
    </row>
    <row r="5" spans="1:20" x14ac:dyDescent="0.3">
      <c r="A5" s="22"/>
      <c r="B5" s="22"/>
      <c r="C5" s="24"/>
      <c r="D5" s="24"/>
      <c r="E5" s="24"/>
      <c r="F5" s="22" t="s">
        <v>8</v>
      </c>
      <c r="G5" s="22"/>
      <c r="H5" s="22" t="s">
        <v>9</v>
      </c>
      <c r="I5" s="22"/>
      <c r="J5" s="25" t="s">
        <v>10</v>
      </c>
      <c r="K5" s="17"/>
      <c r="L5" s="17"/>
      <c r="M5" s="17"/>
      <c r="N5" s="17"/>
      <c r="O5" s="17"/>
      <c r="P5" s="17"/>
      <c r="Q5" s="20"/>
      <c r="R5" s="20"/>
      <c r="S5" s="21"/>
      <c r="T5" s="21"/>
    </row>
    <row r="6" spans="1:20" x14ac:dyDescent="0.3">
      <c r="A6" s="22"/>
      <c r="B6" s="22"/>
      <c r="C6" s="26"/>
      <c r="D6" s="26"/>
      <c r="E6" s="26"/>
      <c r="F6" s="25" t="s">
        <v>11</v>
      </c>
      <c r="G6" s="25" t="s">
        <v>12</v>
      </c>
      <c r="H6" s="25" t="s">
        <v>11</v>
      </c>
      <c r="I6" s="25" t="s">
        <v>12</v>
      </c>
      <c r="J6" s="25" t="s">
        <v>11</v>
      </c>
      <c r="K6" s="25" t="s">
        <v>11</v>
      </c>
      <c r="L6" s="25" t="s">
        <v>12</v>
      </c>
      <c r="M6" s="25" t="s">
        <v>13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12</v>
      </c>
      <c r="S6" s="25" t="s">
        <v>11</v>
      </c>
      <c r="T6" s="25" t="s">
        <v>12</v>
      </c>
    </row>
    <row r="7" spans="1:20" x14ac:dyDescent="0.3">
      <c r="A7" s="2">
        <v>1</v>
      </c>
      <c r="B7" s="3" t="s">
        <v>14</v>
      </c>
      <c r="C7" s="2">
        <v>60</v>
      </c>
      <c r="D7" s="2">
        <v>6</v>
      </c>
      <c r="E7" s="11">
        <v>71261593</v>
      </c>
      <c r="F7" s="11">
        <v>3197054</v>
      </c>
      <c r="G7" s="8">
        <v>0</v>
      </c>
      <c r="H7" s="11">
        <v>9281377</v>
      </c>
      <c r="I7" s="8">
        <v>564425.81000000006</v>
      </c>
      <c r="J7" s="11">
        <v>4835977</v>
      </c>
      <c r="K7" s="11">
        <v>17314408</v>
      </c>
      <c r="L7" s="8">
        <v>564425.81000000006</v>
      </c>
      <c r="M7" s="8">
        <v>3.26</v>
      </c>
      <c r="N7" s="11">
        <v>16401108</v>
      </c>
      <c r="O7" s="11">
        <v>16067820</v>
      </c>
      <c r="P7" s="11">
        <v>21478257</v>
      </c>
      <c r="Q7" s="11">
        <v>71261593</v>
      </c>
      <c r="R7" s="8">
        <v>564425.81000000006</v>
      </c>
      <c r="S7" s="8">
        <v>100</v>
      </c>
      <c r="T7" s="8">
        <v>0.79</v>
      </c>
    </row>
    <row r="8" spans="1:20" x14ac:dyDescent="0.3">
      <c r="A8" s="4">
        <v>2</v>
      </c>
      <c r="B8" s="5" t="s">
        <v>15</v>
      </c>
      <c r="C8" s="4">
        <v>13</v>
      </c>
      <c r="D8" s="4">
        <v>1</v>
      </c>
      <c r="E8" s="12">
        <v>1406790</v>
      </c>
      <c r="F8" s="12">
        <v>800</v>
      </c>
      <c r="G8" s="9">
        <v>0</v>
      </c>
      <c r="H8" s="12">
        <v>82550</v>
      </c>
      <c r="I8" s="9">
        <v>41787.83</v>
      </c>
      <c r="J8" s="12">
        <v>116800</v>
      </c>
      <c r="K8" s="12">
        <v>200150</v>
      </c>
      <c r="L8" s="9">
        <v>41787.83</v>
      </c>
      <c r="M8" s="9">
        <v>20.88</v>
      </c>
      <c r="N8" s="12">
        <v>275830</v>
      </c>
      <c r="O8" s="12">
        <v>413930</v>
      </c>
      <c r="P8" s="12">
        <v>516880</v>
      </c>
      <c r="Q8" s="12">
        <v>1406790</v>
      </c>
      <c r="R8" s="9">
        <v>41787.83</v>
      </c>
      <c r="S8" s="9">
        <v>100</v>
      </c>
      <c r="T8" s="9">
        <v>2.97</v>
      </c>
    </row>
    <row r="9" spans="1:20" x14ac:dyDescent="0.3">
      <c r="A9" s="2">
        <v>3</v>
      </c>
      <c r="B9" s="3" t="s">
        <v>16</v>
      </c>
      <c r="C9" s="2">
        <v>22</v>
      </c>
      <c r="D9" s="2">
        <v>3</v>
      </c>
      <c r="E9" s="11">
        <v>5691400</v>
      </c>
      <c r="F9" s="11">
        <v>434717</v>
      </c>
      <c r="G9" s="8">
        <v>0</v>
      </c>
      <c r="H9" s="11">
        <v>1008748</v>
      </c>
      <c r="I9" s="8">
        <v>107212.46</v>
      </c>
      <c r="J9" s="11">
        <v>609213</v>
      </c>
      <c r="K9" s="11">
        <v>2052678</v>
      </c>
      <c r="L9" s="8">
        <v>107212.46</v>
      </c>
      <c r="M9" s="8">
        <v>5.22</v>
      </c>
      <c r="N9" s="11">
        <v>1123779</v>
      </c>
      <c r="O9" s="11">
        <v>661564</v>
      </c>
      <c r="P9" s="11">
        <v>1853379</v>
      </c>
      <c r="Q9" s="11">
        <v>5691400</v>
      </c>
      <c r="R9" s="8">
        <v>107212.46</v>
      </c>
      <c r="S9" s="8">
        <v>100</v>
      </c>
      <c r="T9" s="8">
        <v>1.88</v>
      </c>
    </row>
    <row r="10" spans="1:20" x14ac:dyDescent="0.3">
      <c r="A10" s="4">
        <v>4</v>
      </c>
      <c r="B10" s="5" t="s">
        <v>17</v>
      </c>
      <c r="C10" s="4">
        <v>50</v>
      </c>
      <c r="D10" s="4">
        <v>0</v>
      </c>
      <c r="E10" s="12">
        <v>4510161</v>
      </c>
      <c r="F10" s="12">
        <v>54380</v>
      </c>
      <c r="G10" s="9">
        <v>0</v>
      </c>
      <c r="H10" s="12">
        <v>38380</v>
      </c>
      <c r="I10" s="9">
        <v>0</v>
      </c>
      <c r="J10" s="12">
        <v>613442</v>
      </c>
      <c r="K10" s="12">
        <v>706202</v>
      </c>
      <c r="L10" s="9">
        <v>0</v>
      </c>
      <c r="M10" s="9">
        <v>0</v>
      </c>
      <c r="N10" s="12">
        <v>1096047</v>
      </c>
      <c r="O10" s="12">
        <v>1292507</v>
      </c>
      <c r="P10" s="12">
        <v>1415405</v>
      </c>
      <c r="Q10" s="12">
        <v>4510161</v>
      </c>
      <c r="R10" s="9">
        <v>0</v>
      </c>
      <c r="S10" s="9">
        <v>100</v>
      </c>
      <c r="T10" s="9">
        <v>0</v>
      </c>
    </row>
    <row r="11" spans="1:20" x14ac:dyDescent="0.3">
      <c r="A11" s="2">
        <v>5</v>
      </c>
      <c r="B11" s="3" t="s">
        <v>18</v>
      </c>
      <c r="C11" s="2">
        <v>16</v>
      </c>
      <c r="D11" s="2">
        <v>2</v>
      </c>
      <c r="E11" s="11">
        <v>2432189</v>
      </c>
      <c r="F11" s="11">
        <v>159510</v>
      </c>
      <c r="G11" s="8">
        <v>0</v>
      </c>
      <c r="H11" s="11">
        <v>297082</v>
      </c>
      <c r="I11" s="8">
        <v>20495.87</v>
      </c>
      <c r="J11" s="11">
        <v>318308</v>
      </c>
      <c r="K11" s="11">
        <v>774900</v>
      </c>
      <c r="L11" s="8">
        <v>20495.87</v>
      </c>
      <c r="M11" s="8">
        <v>2.64</v>
      </c>
      <c r="N11" s="11">
        <v>694294</v>
      </c>
      <c r="O11" s="11">
        <v>507944</v>
      </c>
      <c r="P11" s="11">
        <v>455051</v>
      </c>
      <c r="Q11" s="11">
        <v>2432189</v>
      </c>
      <c r="R11" s="8">
        <v>20495.87</v>
      </c>
      <c r="S11" s="8">
        <v>100</v>
      </c>
      <c r="T11" s="8">
        <v>0.84</v>
      </c>
    </row>
    <row r="12" spans="1:20" x14ac:dyDescent="0.3">
      <c r="A12" s="4">
        <v>6</v>
      </c>
      <c r="B12" s="5" t="s">
        <v>19</v>
      </c>
      <c r="C12" s="4">
        <v>20</v>
      </c>
      <c r="D12" s="4">
        <v>2</v>
      </c>
      <c r="E12" s="12">
        <v>2289996</v>
      </c>
      <c r="F12" s="12">
        <v>26279</v>
      </c>
      <c r="G12" s="9">
        <v>0</v>
      </c>
      <c r="H12" s="12">
        <v>70329</v>
      </c>
      <c r="I12" s="9">
        <v>15335</v>
      </c>
      <c r="J12" s="12">
        <v>154468</v>
      </c>
      <c r="K12" s="12">
        <v>251076</v>
      </c>
      <c r="L12" s="9">
        <v>15335</v>
      </c>
      <c r="M12" s="9">
        <v>6.11</v>
      </c>
      <c r="N12" s="12">
        <v>1010799</v>
      </c>
      <c r="O12" s="12">
        <v>823685</v>
      </c>
      <c r="P12" s="12">
        <v>204436</v>
      </c>
      <c r="Q12" s="12">
        <v>2289996</v>
      </c>
      <c r="R12" s="9">
        <v>15335</v>
      </c>
      <c r="S12" s="9">
        <v>100</v>
      </c>
      <c r="T12" s="9">
        <v>0.67</v>
      </c>
    </row>
    <row r="13" spans="1:20" x14ac:dyDescent="0.3">
      <c r="A13" s="2">
        <v>7</v>
      </c>
      <c r="B13" s="3" t="s">
        <v>20</v>
      </c>
      <c r="C13" s="2">
        <v>54</v>
      </c>
      <c r="D13" s="2">
        <v>17</v>
      </c>
      <c r="E13" s="11">
        <v>26489312</v>
      </c>
      <c r="F13" s="11">
        <v>1684531</v>
      </c>
      <c r="G13" s="8">
        <v>40169</v>
      </c>
      <c r="H13" s="11">
        <v>1679981</v>
      </c>
      <c r="I13" s="8">
        <v>697375.3</v>
      </c>
      <c r="J13" s="11">
        <v>1762966</v>
      </c>
      <c r="K13" s="11">
        <v>5127478</v>
      </c>
      <c r="L13" s="8">
        <v>737544.3</v>
      </c>
      <c r="M13" s="8">
        <v>14.38</v>
      </c>
      <c r="N13" s="11">
        <v>6026778</v>
      </c>
      <c r="O13" s="11">
        <v>7013384</v>
      </c>
      <c r="P13" s="11">
        <v>8321672</v>
      </c>
      <c r="Q13" s="11">
        <v>26489312</v>
      </c>
      <c r="R13" s="8">
        <v>737544.3</v>
      </c>
      <c r="S13" s="8">
        <v>100</v>
      </c>
      <c r="T13" s="8">
        <v>2.78</v>
      </c>
    </row>
    <row r="14" spans="1:20" x14ac:dyDescent="0.3">
      <c r="A14" s="4">
        <v>8</v>
      </c>
      <c r="B14" s="5" t="s">
        <v>21</v>
      </c>
      <c r="C14" s="4">
        <v>98</v>
      </c>
      <c r="D14" s="4">
        <v>9</v>
      </c>
      <c r="E14" s="12">
        <v>5121486</v>
      </c>
      <c r="F14" s="12">
        <v>296942.5</v>
      </c>
      <c r="G14" s="9">
        <v>0</v>
      </c>
      <c r="H14" s="12">
        <v>286309.5</v>
      </c>
      <c r="I14" s="9">
        <v>188556.65</v>
      </c>
      <c r="J14" s="12">
        <v>349495.5</v>
      </c>
      <c r="K14" s="12">
        <v>932747.5</v>
      </c>
      <c r="L14" s="9">
        <v>188556.65</v>
      </c>
      <c r="M14" s="9">
        <v>20.22</v>
      </c>
      <c r="N14" s="12">
        <v>1609598.5</v>
      </c>
      <c r="O14" s="12">
        <v>1083062.5</v>
      </c>
      <c r="P14" s="12">
        <v>1496077.5</v>
      </c>
      <c r="Q14" s="12">
        <v>5121486</v>
      </c>
      <c r="R14" s="9">
        <v>188556.65</v>
      </c>
      <c r="S14" s="9">
        <v>100</v>
      </c>
      <c r="T14" s="9">
        <v>3.68</v>
      </c>
    </row>
    <row r="15" spans="1:20" x14ac:dyDescent="0.3">
      <c r="A15" s="2">
        <v>9</v>
      </c>
      <c r="B15" s="3" t="s">
        <v>22</v>
      </c>
      <c r="C15" s="2">
        <v>30</v>
      </c>
      <c r="D15" s="2">
        <v>3</v>
      </c>
      <c r="E15" s="11">
        <v>7335888</v>
      </c>
      <c r="F15" s="11">
        <v>88200</v>
      </c>
      <c r="G15" s="8">
        <v>0</v>
      </c>
      <c r="H15" s="11">
        <v>666770</v>
      </c>
      <c r="I15" s="8">
        <v>128814.49</v>
      </c>
      <c r="J15" s="11">
        <v>582470</v>
      </c>
      <c r="K15" s="11">
        <v>1337440</v>
      </c>
      <c r="L15" s="8">
        <v>128814.49</v>
      </c>
      <c r="M15" s="8">
        <v>9.6300000000000008</v>
      </c>
      <c r="N15" s="11">
        <v>3019615</v>
      </c>
      <c r="O15" s="11">
        <v>986625</v>
      </c>
      <c r="P15" s="11">
        <v>1992208</v>
      </c>
      <c r="Q15" s="11">
        <v>7335888</v>
      </c>
      <c r="R15" s="8">
        <v>128814.49</v>
      </c>
      <c r="S15" s="8">
        <v>100</v>
      </c>
      <c r="T15" s="8">
        <v>1.76</v>
      </c>
    </row>
    <row r="16" spans="1:20" x14ac:dyDescent="0.3">
      <c r="A16" s="4">
        <v>10</v>
      </c>
      <c r="B16" s="5" t="s">
        <v>23</v>
      </c>
      <c r="C16" s="4">
        <v>33</v>
      </c>
      <c r="D16" s="4">
        <v>1</v>
      </c>
      <c r="E16" s="12">
        <v>4824875</v>
      </c>
      <c r="F16" s="12">
        <v>106357</v>
      </c>
      <c r="G16" s="9">
        <v>0</v>
      </c>
      <c r="H16" s="12">
        <v>155302</v>
      </c>
      <c r="I16" s="9">
        <v>698.98</v>
      </c>
      <c r="J16" s="12">
        <v>1059437</v>
      </c>
      <c r="K16" s="12">
        <v>1321096</v>
      </c>
      <c r="L16" s="9">
        <v>698.98</v>
      </c>
      <c r="M16" s="9">
        <v>0.05</v>
      </c>
      <c r="N16" s="12">
        <v>1720240</v>
      </c>
      <c r="O16" s="12">
        <v>938414</v>
      </c>
      <c r="P16" s="12">
        <v>845125</v>
      </c>
      <c r="Q16" s="12">
        <v>4824875</v>
      </c>
      <c r="R16" s="9">
        <v>698.98</v>
      </c>
      <c r="S16" s="9">
        <v>100</v>
      </c>
      <c r="T16" s="9">
        <v>0.01</v>
      </c>
    </row>
    <row r="17" spans="1:20" x14ac:dyDescent="0.3">
      <c r="A17" s="2">
        <v>11</v>
      </c>
      <c r="B17" s="3" t="s">
        <v>24</v>
      </c>
      <c r="C17" s="2">
        <v>7</v>
      </c>
      <c r="D17" s="2">
        <v>2</v>
      </c>
      <c r="E17" s="11">
        <v>2566990</v>
      </c>
      <c r="F17" s="11">
        <v>90080</v>
      </c>
      <c r="G17" s="8">
        <v>0</v>
      </c>
      <c r="H17" s="11">
        <v>99080</v>
      </c>
      <c r="I17" s="8">
        <v>11687.44</v>
      </c>
      <c r="J17" s="11">
        <v>524917</v>
      </c>
      <c r="K17" s="11">
        <v>714077</v>
      </c>
      <c r="L17" s="8">
        <v>11687.44</v>
      </c>
      <c r="M17" s="8">
        <v>1.64</v>
      </c>
      <c r="N17" s="11">
        <v>510551</v>
      </c>
      <c r="O17" s="11">
        <v>1050427</v>
      </c>
      <c r="P17" s="11">
        <v>291935</v>
      </c>
      <c r="Q17" s="11">
        <v>2566990</v>
      </c>
      <c r="R17" s="8">
        <v>11687.44</v>
      </c>
      <c r="S17" s="8">
        <v>100</v>
      </c>
      <c r="T17" s="8">
        <v>0.46</v>
      </c>
    </row>
    <row r="18" spans="1:20" x14ac:dyDescent="0.3">
      <c r="A18" s="4">
        <v>12</v>
      </c>
      <c r="B18" s="5" t="s">
        <v>25</v>
      </c>
      <c r="C18" s="4">
        <v>18</v>
      </c>
      <c r="D18" s="4">
        <v>1</v>
      </c>
      <c r="E18" s="12">
        <v>5703925</v>
      </c>
      <c r="F18" s="12">
        <v>341321</v>
      </c>
      <c r="G18" s="9">
        <v>0</v>
      </c>
      <c r="H18" s="12">
        <v>366621</v>
      </c>
      <c r="I18" s="9">
        <v>39625</v>
      </c>
      <c r="J18" s="12">
        <v>931421</v>
      </c>
      <c r="K18" s="12">
        <v>1639363</v>
      </c>
      <c r="L18" s="9">
        <v>39625</v>
      </c>
      <c r="M18" s="9">
        <v>2.42</v>
      </c>
      <c r="N18" s="12">
        <v>2516637</v>
      </c>
      <c r="O18" s="12">
        <v>947453</v>
      </c>
      <c r="P18" s="12">
        <v>600472</v>
      </c>
      <c r="Q18" s="12">
        <v>5703925</v>
      </c>
      <c r="R18" s="9">
        <v>39625</v>
      </c>
      <c r="S18" s="9">
        <v>100</v>
      </c>
      <c r="T18" s="9">
        <v>0.69</v>
      </c>
    </row>
    <row r="19" spans="1:20" x14ac:dyDescent="0.3">
      <c r="A19" s="2">
        <v>13</v>
      </c>
      <c r="B19" s="3" t="s">
        <v>26</v>
      </c>
      <c r="C19" s="2">
        <v>18</v>
      </c>
      <c r="D19" s="2">
        <v>5</v>
      </c>
      <c r="E19" s="11">
        <v>7467105</v>
      </c>
      <c r="F19" s="11">
        <v>54280</v>
      </c>
      <c r="G19" s="8">
        <v>0</v>
      </c>
      <c r="H19" s="11">
        <v>503797</v>
      </c>
      <c r="I19" s="8">
        <v>214787.97</v>
      </c>
      <c r="J19" s="11">
        <v>1157310</v>
      </c>
      <c r="K19" s="11">
        <v>1715387</v>
      </c>
      <c r="L19" s="8">
        <v>214787.97</v>
      </c>
      <c r="M19" s="8">
        <v>12.52</v>
      </c>
      <c r="N19" s="11">
        <v>1848202</v>
      </c>
      <c r="O19" s="11">
        <v>1851657</v>
      </c>
      <c r="P19" s="11">
        <v>2051859</v>
      </c>
      <c r="Q19" s="11">
        <v>7467105</v>
      </c>
      <c r="R19" s="8">
        <v>214787.97</v>
      </c>
      <c r="S19" s="8">
        <v>100</v>
      </c>
      <c r="T19" s="8">
        <v>2.88</v>
      </c>
    </row>
    <row r="20" spans="1:20" x14ac:dyDescent="0.3">
      <c r="A20" s="6">
        <v>14</v>
      </c>
      <c r="B20" s="7" t="s">
        <v>27</v>
      </c>
      <c r="C20" s="6">
        <v>26</v>
      </c>
      <c r="D20" s="6">
        <v>3</v>
      </c>
      <c r="E20" s="13">
        <v>23721930</v>
      </c>
      <c r="F20" s="13">
        <v>1370643</v>
      </c>
      <c r="G20" s="10">
        <v>0</v>
      </c>
      <c r="H20" s="13">
        <v>1375768</v>
      </c>
      <c r="I20" s="10">
        <v>149931.72</v>
      </c>
      <c r="J20" s="13">
        <v>1578543</v>
      </c>
      <c r="K20" s="13">
        <v>4324954</v>
      </c>
      <c r="L20" s="10">
        <v>149931.72</v>
      </c>
      <c r="M20" s="10">
        <v>3.47</v>
      </c>
      <c r="N20" s="13">
        <v>6516189</v>
      </c>
      <c r="O20" s="13">
        <v>6264104</v>
      </c>
      <c r="P20" s="13">
        <v>6616683</v>
      </c>
      <c r="Q20" s="13">
        <v>23721930</v>
      </c>
      <c r="R20" s="10">
        <v>149931.72</v>
      </c>
      <c r="S20" s="10">
        <v>100</v>
      </c>
      <c r="T20" s="10">
        <v>0.63</v>
      </c>
    </row>
    <row r="21" spans="1:20" s="14" customFormat="1" x14ac:dyDescent="0.3">
      <c r="A21" s="22" t="s">
        <v>28</v>
      </c>
      <c r="B21" s="22"/>
      <c r="C21" s="25">
        <f>SUM(C7:C20)</f>
        <v>465</v>
      </c>
      <c r="D21" s="25">
        <f t="shared" ref="D21:R21" si="0">SUM(D7:D20)</f>
        <v>55</v>
      </c>
      <c r="E21" s="27">
        <f t="shared" si="0"/>
        <v>170823640</v>
      </c>
      <c r="F21" s="27">
        <f>SUM(F7:F20)</f>
        <v>7905094.5</v>
      </c>
      <c r="G21" s="28">
        <f t="shared" si="0"/>
        <v>40169</v>
      </c>
      <c r="H21" s="27">
        <f t="shared" si="0"/>
        <v>15912094.5</v>
      </c>
      <c r="I21" s="28">
        <f t="shared" si="0"/>
        <v>2180734.52</v>
      </c>
      <c r="J21" s="27">
        <f t="shared" si="0"/>
        <v>14594767.5</v>
      </c>
      <c r="K21" s="27">
        <f t="shared" si="0"/>
        <v>38411956.5</v>
      </c>
      <c r="L21" s="16">
        <f t="shared" si="0"/>
        <v>2220903.52</v>
      </c>
      <c r="M21" s="16">
        <f>L21*100/K21</f>
        <v>5.7818026530359106</v>
      </c>
      <c r="N21" s="27">
        <f t="shared" si="0"/>
        <v>44369667.5</v>
      </c>
      <c r="O21" s="27">
        <f t="shared" si="0"/>
        <v>39902576.5</v>
      </c>
      <c r="P21" s="27">
        <f t="shared" si="0"/>
        <v>48139439.5</v>
      </c>
      <c r="Q21" s="27">
        <f t="shared" si="0"/>
        <v>170823640</v>
      </c>
      <c r="R21" s="16">
        <f t="shared" si="0"/>
        <v>2220903.52</v>
      </c>
      <c r="S21" s="28">
        <f>Q21*100/E21</f>
        <v>100</v>
      </c>
      <c r="T21" s="16">
        <f>R21*100/Q21</f>
        <v>1.3001148552975454</v>
      </c>
    </row>
    <row r="22" spans="1:20" x14ac:dyDescent="0.3">
      <c r="E22" s="15"/>
    </row>
  </sheetData>
  <mergeCells count="18">
    <mergeCell ref="A1:T1"/>
    <mergeCell ref="A2:T2"/>
    <mergeCell ref="A3:T3"/>
    <mergeCell ref="S4:T5"/>
    <mergeCell ref="N4:N5"/>
    <mergeCell ref="O4:O5"/>
    <mergeCell ref="P4:P5"/>
    <mergeCell ref="Q4:R5"/>
    <mergeCell ref="K4:M5"/>
    <mergeCell ref="A21:B21"/>
    <mergeCell ref="C4:C6"/>
    <mergeCell ref="D4:D6"/>
    <mergeCell ref="E4:E6"/>
    <mergeCell ref="F4:J4"/>
    <mergeCell ref="F5:G5"/>
    <mergeCell ref="H5:I5"/>
    <mergeCell ref="A4:A6"/>
    <mergeCell ref="B4:B6"/>
  </mergeCells>
  <printOptions horizontalCentered="1"/>
  <pageMargins left="0" right="0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แผ่นดิน</vt:lpstr>
      <vt:lpstr>เงินรายได้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2016-11-24T02:20:20Z</cp:lastPrinted>
  <dcterms:created xsi:type="dcterms:W3CDTF">2016-11-23T10:20:19Z</dcterms:created>
  <dcterms:modified xsi:type="dcterms:W3CDTF">2016-11-24T02:22:01Z</dcterms:modified>
</cp:coreProperties>
</file>