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การใช้ประโยชน์อาคารปีงบ2560\"/>
    </mc:Choice>
  </mc:AlternateContent>
  <bookViews>
    <workbookView xWindow="120" yWindow="135" windowWidth="11415" windowHeight="9210" tabRatio="983" firstSheet="1" activeTab="1"/>
  </bookViews>
  <sheets>
    <sheet name="สรุปทุกอาคาร2556" sheetId="1" state="hidden" r:id="rId1"/>
    <sheet name="พื้นที่อาคาร 1" sheetId="27" r:id="rId2"/>
    <sheet name="พื้นที่อาคาร 12" sheetId="4" r:id="rId3"/>
    <sheet name="พื้นที่อาคาร 1)" sheetId="26" r:id="rId4"/>
    <sheet name="พื้นที่อาคารแสงจันทร์" sheetId="23" r:id="rId5"/>
    <sheet name="พื้นที่อาคารศูนย์พลังงานฯ" sheetId="24" r:id="rId6"/>
    <sheet name="พื้นที่อาคารศูนย์ถ่ายทอดฯ" sheetId="5" r:id="rId7"/>
    <sheet name="พื้นที่อาคารศูนย์ภาษาและคอมฯ" sheetId="6" r:id="rId8"/>
    <sheet name="พื้นที่อาคารศูนย์วิทยาศาสตร์" sheetId="8" r:id="rId9"/>
    <sheet name="พื้นที่อาคารกาญจนาภิเษก" sheetId="10" r:id="rId10"/>
    <sheet name="พื้นที่อาคาร 4" sheetId="19" r:id="rId11"/>
    <sheet name="พื้นที่อาคารครุศาสตร์" sheetId="7" r:id="rId12"/>
    <sheet name="พื้นที่อาคารครุศาสตร์ (16)" sheetId="13" r:id="rId13"/>
    <sheet name="พื้นที่อาคาร 6" sheetId="11" r:id="rId14"/>
    <sheet name="พื้นที่อาคาร 7 " sheetId="12" r:id="rId15"/>
    <sheet name="พื้นที่อาคารเทคโนฯอิเล็กฯ" sheetId="14" r:id="rId16"/>
    <sheet name="พื้นที่อาคารเทคโนฯอุต (14)" sheetId="20" r:id="rId17"/>
    <sheet name="พื้นที่อาคาร 5" sheetId="15" r:id="rId18"/>
    <sheet name="พื้นที่อาคาร 13" sheetId="16" r:id="rId19"/>
    <sheet name="พื้นที่อาคาร 3" sheetId="17" r:id="rId20"/>
    <sheet name="พื้นที่อาคารศิลปศึกษา" sheetId="21" r:id="rId21"/>
    <sheet name="พื้นที่อาคารสุนทรี (15)" sheetId="22" r:id="rId22"/>
    <sheet name="พื้นที่อาคาร 10" sheetId="18" r:id="rId23"/>
    <sheet name="พื้นที่อาคาร 19" sheetId="25" r:id="rId24"/>
  </sheets>
  <definedNames>
    <definedName name="_xlnm.Print_Area" localSheetId="22">'พื้นที่อาคาร 10'!$A$1:$H$58</definedName>
    <definedName name="_xlnm.Print_Area" localSheetId="18">'พื้นที่อาคาร 13'!$A$1:$H$42</definedName>
    <definedName name="_xlnm.Print_Area" localSheetId="23">'พื้นที่อาคาร 19'!$A$1:$H$42</definedName>
    <definedName name="_xlnm.Print_Area" localSheetId="19">'พื้นที่อาคาร 3'!$A$1:$H$42</definedName>
    <definedName name="_xlnm.Print_Area" localSheetId="17">'พื้นที่อาคาร 5'!$A$1:$H$40</definedName>
    <definedName name="_xlnm.Print_Area" localSheetId="13">'พื้นที่อาคาร 6'!$A$1:$H$40</definedName>
    <definedName name="_xlnm.Print_Area" localSheetId="14">'พื้นที่อาคาร 7 '!$A$1:$H$40</definedName>
    <definedName name="_xlnm.Print_Area" localSheetId="15">พื้นที่อาคารเทคโนฯอิเล็กฯ!$A$1:$H$40</definedName>
    <definedName name="_xlnm.Print_Area" localSheetId="16">'พื้นที่อาคารเทคโนฯอุต (14)'!$A$1:$H$63</definedName>
    <definedName name="_xlnm.Print_Area" localSheetId="20">พื้นที่อาคารศิลปศึกษา!$A$1:$H$42</definedName>
    <definedName name="_xlnm.Print_Area" localSheetId="21">'พื้นที่อาคารสุนทรี (15)'!$A$1:$H$42</definedName>
    <definedName name="_xlnm.Print_Titles" localSheetId="22">'พื้นที่อาคาร 10'!$6:$7</definedName>
    <definedName name="_xlnm.Print_Titles" localSheetId="23">'พื้นที่อาคาร 19'!$6:$7</definedName>
    <definedName name="_xlnm.Print_Titles" localSheetId="16">'พื้นที่อาคารเทคโนฯอุต (14)'!$6:$7</definedName>
    <definedName name="_xlnm.Print_Titles" localSheetId="0">สรุปทุกอาคาร2556!$4:$7</definedName>
  </definedNames>
  <calcPr calcId="152511"/>
</workbook>
</file>

<file path=xl/calcChain.xml><?xml version="1.0" encoding="utf-8"?>
<calcChain xmlns="http://schemas.openxmlformats.org/spreadsheetml/2006/main">
  <c r="G39" i="27" l="1"/>
  <c r="G39" i="26"/>
  <c r="B65" i="20" l="1"/>
  <c r="G40" i="25" l="1"/>
  <c r="F40" i="25"/>
  <c r="E40" i="25"/>
  <c r="D40" i="25"/>
  <c r="C40" i="25"/>
  <c r="B40" i="25"/>
  <c r="C44" i="25" s="1"/>
  <c r="G26" i="24"/>
  <c r="G32" i="23"/>
  <c r="G40" i="22" l="1"/>
  <c r="F40" i="22"/>
  <c r="E40" i="22"/>
  <c r="D40" i="22"/>
  <c r="C40" i="22"/>
  <c r="B40" i="22"/>
  <c r="C44" i="22" s="1"/>
  <c r="G40" i="21" l="1"/>
  <c r="F40" i="21"/>
  <c r="E40" i="21"/>
  <c r="D40" i="21"/>
  <c r="C40" i="21"/>
  <c r="B40" i="21"/>
  <c r="C44" i="21" l="1"/>
  <c r="G61" i="20" l="1"/>
  <c r="F61" i="20"/>
  <c r="E61" i="20"/>
  <c r="D61" i="20"/>
  <c r="C61" i="20"/>
  <c r="B61" i="20"/>
  <c r="G39" i="19" l="1"/>
  <c r="F39" i="19"/>
  <c r="E39" i="19"/>
  <c r="D39" i="19"/>
  <c r="C39" i="19"/>
  <c r="B39" i="19"/>
  <c r="G56" i="18" l="1"/>
  <c r="F56" i="18"/>
  <c r="E56" i="18"/>
  <c r="D56" i="18"/>
  <c r="C56" i="18"/>
  <c r="B56" i="18"/>
  <c r="C60" i="18" l="1"/>
  <c r="G40" i="17" l="1"/>
  <c r="F40" i="17"/>
  <c r="E40" i="17"/>
  <c r="D40" i="17"/>
  <c r="C40" i="17"/>
  <c r="B40" i="17"/>
  <c r="C44" i="17" l="1"/>
  <c r="G40" i="16" l="1"/>
  <c r="F40" i="16"/>
  <c r="E40" i="16"/>
  <c r="D40" i="16"/>
  <c r="C40" i="16"/>
  <c r="B40" i="16"/>
  <c r="C44" i="16" l="1"/>
  <c r="G38" i="15" l="1"/>
  <c r="F38" i="15"/>
  <c r="E38" i="15"/>
  <c r="D38" i="15"/>
  <c r="C38" i="15"/>
  <c r="B38" i="15"/>
  <c r="C42" i="15" s="1"/>
  <c r="G38" i="14" l="1"/>
  <c r="F38" i="14"/>
  <c r="E38" i="14"/>
  <c r="D38" i="14"/>
  <c r="C38" i="14"/>
  <c r="B38" i="14"/>
  <c r="C42" i="14" l="1"/>
  <c r="G38" i="13" l="1"/>
  <c r="F38" i="13"/>
  <c r="E38" i="13"/>
  <c r="D38" i="13"/>
  <c r="C38" i="13"/>
  <c r="B38" i="13"/>
  <c r="G38" i="12" l="1"/>
  <c r="F38" i="12"/>
  <c r="E38" i="12"/>
  <c r="D38" i="12"/>
  <c r="C38" i="12"/>
  <c r="B38" i="12"/>
  <c r="C42" i="12" s="1"/>
  <c r="C42" i="11" l="1"/>
  <c r="G38" i="11" l="1"/>
  <c r="F38" i="11"/>
  <c r="E38" i="11"/>
  <c r="D38" i="11"/>
  <c r="C38" i="11"/>
  <c r="B38" i="11"/>
  <c r="G39" i="10"/>
  <c r="F39" i="10"/>
  <c r="E39" i="10"/>
  <c r="D39" i="10"/>
  <c r="C39" i="10"/>
  <c r="B39" i="10"/>
  <c r="F38" i="7" l="1"/>
  <c r="E38" i="7"/>
  <c r="D38" i="7"/>
  <c r="C38" i="7"/>
  <c r="B38" i="7"/>
  <c r="G38" i="8" l="1"/>
  <c r="F38" i="8"/>
  <c r="E38" i="8"/>
  <c r="D38" i="8"/>
  <c r="C38" i="8"/>
  <c r="B38" i="8"/>
  <c r="G38" i="7"/>
  <c r="F38" i="6"/>
  <c r="E38" i="6"/>
  <c r="D38" i="6"/>
  <c r="C38" i="6"/>
  <c r="B38" i="6"/>
  <c r="G38" i="6"/>
  <c r="G31" i="5" l="1"/>
  <c r="G39" i="4" l="1"/>
  <c r="G98" i="1" l="1"/>
  <c r="F98" i="1"/>
  <c r="E98" i="1"/>
  <c r="D98" i="1"/>
  <c r="C98" i="1"/>
  <c r="H98" i="1" s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<sst xmlns="http://schemas.openxmlformats.org/spreadsheetml/2006/main" count="909" uniqueCount="318">
  <si>
    <r>
      <t xml:space="preserve">ตารางที่ 8  </t>
    </r>
    <r>
      <rPr>
        <sz val="16"/>
        <color theme="1"/>
        <rFont val="TH SarabunPSK"/>
        <family val="2"/>
      </rPr>
      <t xml:space="preserve"> แสดงจำนวนอาคารสถานที่ จำแนกตามชื่ออาคารและจำนวนพื้นที่ใช้งาน</t>
    </r>
  </si>
  <si>
    <t>ที่</t>
  </si>
  <si>
    <t>ชื่ออาคาร</t>
  </si>
  <si>
    <t xml:space="preserve">ประเภทการใช้พื้นที่ของอาคาร/ขนาดพื้นที่ </t>
  </si>
  <si>
    <t>(หน่วย : ตารางเมตร)</t>
  </si>
  <si>
    <t>รวมพื้นที่</t>
  </si>
  <si>
    <t>ห้อง</t>
  </si>
  <si>
    <t>บรรยาย</t>
  </si>
  <si>
    <t>ปฏิบัติการ</t>
  </si>
  <si>
    <t>บริหาร</t>
  </si>
  <si>
    <t>บริการ</t>
  </si>
  <si>
    <t>ห้องสัญจร</t>
  </si>
  <si>
    <t>และอื่นๆ</t>
  </si>
  <si>
    <t>อาคาร 1 (สถาบันภาษา ศิลปะและวัฒนธรรม)</t>
  </si>
  <si>
    <t>อาคาร 2 (คณะครุศาสตร์)</t>
  </si>
  <si>
    <t>อาคาร 3 (คณะมนุษยศาสตร์และสังคมศาสตร์)</t>
  </si>
  <si>
    <t>อาคาร 4 (คณะวิทยาการจัดการ)</t>
  </si>
  <si>
    <t>อาคาร 5 (บัณฑิตวิทยาลัย)</t>
  </si>
  <si>
    <t>อาคาร 6 (คณะวิทยาศาสตร์และเทคโนโลยี)</t>
  </si>
  <si>
    <t>อาคาร 7 (คณะวิทยาศาสตร์และเทคโนโลยี)</t>
  </si>
  <si>
    <t>อาคาร 8 (อาคารกาญจนาภิเษก)</t>
  </si>
  <si>
    <t>อาคาร 9 (ศูนย์วิทยาศาสตร์)</t>
  </si>
  <si>
    <t>อาคาร 10 (อาคารเรียนรวม 9 ชั้น)</t>
  </si>
  <si>
    <t>อาคาร 11 (ศูนย์ภาษาและคอมพิวเตอร์)</t>
  </si>
  <si>
    <t>อาคาร 12 (อาคารเทคโนโลยีการเกษตร)</t>
  </si>
  <si>
    <t>อาคาร 13 (อาคารปฏิบัติการอเนกประสงค์)</t>
  </si>
  <si>
    <t>อาคาร 14 (อาคารปฏิบัติการวิศวกรรมฯ)</t>
  </si>
  <si>
    <t>อาคาร 15 (อาคารสุนทรีย์และดนตรี)</t>
  </si>
  <si>
    <t>อาคาร 16 อาคารครุศาสตร์ (ต่อเติม)</t>
  </si>
  <si>
    <t>หอประชุม 1</t>
  </si>
  <si>
    <t>โรงเรียนวิถีธรรมแห่งมหาวิทยาลัยราชภัฏสกลนคร</t>
  </si>
  <si>
    <t>อาคารศูนย์ถ่ายทอดเทคโนโลยีที่เหมาะสม</t>
  </si>
  <si>
    <t>อาคารศูนย์วิจัยเทอร์โมอิเล็กทริก</t>
  </si>
  <si>
    <t>อาคารโรงฝึกพลศึกษา 1</t>
  </si>
  <si>
    <t>1}799.50</t>
  </si>
  <si>
    <t>อาคารโรงฝึกพลศึกษา 2</t>
  </si>
  <si>
    <t>อาคารเทคโนโลยีอิเล็กทรอนิกส์ 1</t>
  </si>
  <si>
    <t>อาคารเทคโนโลยีอิเล็กทรอนิกส์ 2</t>
  </si>
  <si>
    <t>อาคารเทคโนโลยีก่อสร้าง</t>
  </si>
  <si>
    <t>อาคารอุตสาหกรรมศิลป์</t>
  </si>
  <si>
    <t>อาคารพวงแสด</t>
  </si>
  <si>
    <t>อาคารศิลปศึกษา (ศิลปะ 1,2)</t>
  </si>
  <si>
    <t>อาคารแสงจันทร์</t>
  </si>
  <si>
    <t>อาคารหอศิลป์ (บ้านดิน)</t>
  </si>
  <si>
    <t>อาคารพัฒนาชุมชน</t>
  </si>
  <si>
    <t>อาคารปฏิบัติงานศิลปกรรม</t>
  </si>
  <si>
    <t>อาคารสาขาวิชาสารสนเทศศาสตร์</t>
  </si>
  <si>
    <t>อาคารคหกรรม</t>
  </si>
  <si>
    <t>อาคารพวงคราม</t>
  </si>
  <si>
    <t>อาคารศูนย์การเรียนรู้ขนมอบ</t>
  </si>
  <si>
    <t>โรงเรือนเลี้ยงไก่</t>
  </si>
  <si>
    <t>โรงเรียนเลี้ยงสุกร</t>
  </si>
  <si>
    <t>โรงเพาะพันธุ์ปลา</t>
  </si>
  <si>
    <t>โรงผสมอาหารสัตว์</t>
  </si>
  <si>
    <t>โรงเรือนเลี้ยงวัว (ใหม่)</t>
  </si>
  <si>
    <t>โรงเรือนเลี้ยงไก่ (ใหม่)</t>
  </si>
  <si>
    <t>โรงเก็บอาหารสัตว์</t>
  </si>
  <si>
    <t>อาคารคลินิกสัตว์และห้องแสดงสัตว์น้ำ</t>
  </si>
  <si>
    <t>เรือนประทับรับรอง</t>
  </si>
  <si>
    <t>หอประชุมมหาวชิราลงกรณ</t>
  </si>
  <si>
    <t>หอประชุม 2</t>
  </si>
  <si>
    <t>อาคารภูพานเพลซ</t>
  </si>
  <si>
    <t>ศูนย์วิทยบริการ</t>
  </si>
  <si>
    <t>ศูนย์ประชาสัมพันธ์</t>
  </si>
  <si>
    <t>หอพระพุทธรัชปัญญาบารมี</t>
  </si>
  <si>
    <t>ศาลเจ้าปู่หนองหญ้าไซ</t>
  </si>
  <si>
    <t>อาคารโรงอาหารใหม่</t>
  </si>
  <si>
    <t>อาคารศูนย์อาหาร</t>
  </si>
  <si>
    <t>โรงอาหารทานตะวัน</t>
  </si>
  <si>
    <t>โรงอาหาร (ข้างอาคาร 8)</t>
  </si>
  <si>
    <t>โรงผลิตและบรรจุน้ำ</t>
  </si>
  <si>
    <t>อาคารกองพัฒนานักศึกษา</t>
  </si>
  <si>
    <t>อาคารส่งเสริมสุขภาพในร่ม</t>
  </si>
  <si>
    <t>อาคารชุดที่พักบุคลากร</t>
  </si>
  <si>
    <t>หอพักราชพฤกษ์ (อาคารอำนวยการ)</t>
  </si>
  <si>
    <t>หอพักราชพฤกษ์ (หญิง)</t>
  </si>
  <si>
    <t>หอพักราชพฤกษ์ (ชาย)</t>
  </si>
  <si>
    <t>พอพักจามจุรี</t>
  </si>
  <si>
    <t>หอพักเอราวัณ</t>
  </si>
  <si>
    <t>หอพักเฟื้องฟ้า</t>
  </si>
  <si>
    <t>หอพักพุฒตาล</t>
  </si>
  <si>
    <t>หอพักปาริชาติ</t>
  </si>
  <si>
    <t>หอพักอรุโณทัย (6 หลัง)</t>
  </si>
  <si>
    <t>หอพักทานตะวัน (4 หลัง)</t>
  </si>
  <si>
    <t>บ้านพักรับรอง (ข้างอาคาร 4)</t>
  </si>
  <si>
    <t>อาคารสำนักงานอาคารสถานที่</t>
  </si>
  <si>
    <t>อาคารสำนักงานฝ่ายยานพาหนะ</t>
  </si>
  <si>
    <t>อาคารสำนักงานศูนย์ DSS</t>
  </si>
  <si>
    <t>ห้องสมุดคณะเทคโนโลยีอุตสาหกรรม</t>
  </si>
  <si>
    <t>อาคารประปา</t>
  </si>
  <si>
    <t>อาคารโรงมวย</t>
  </si>
  <si>
    <t>ห้องน้ำข้างหอประชุม 1</t>
  </si>
  <si>
    <t>อาคาร K-PARK</t>
  </si>
  <si>
    <t>อาคารหน่วยรักษาความปลอดภัย</t>
  </si>
  <si>
    <t>อาคารสโมสรนักศึกษา (ข้างอาคาร 7)</t>
  </si>
  <si>
    <t>อาคารสโมสรนักศึกษา (ข้างอาคาร 2)</t>
  </si>
  <si>
    <t>อาคารสโมสรนักศึกษา (ข้างอาคาร 4)</t>
  </si>
  <si>
    <t>ร้านจำหน่ายสินค้า (หน้าอาคาร 4)</t>
  </si>
  <si>
    <t>ร้านจำแหน่ายสินค้า (หน้าอาคารอุตสาหกรรม)</t>
  </si>
  <si>
    <t>ร้านจำแหน่ายสินค้า (หน้าอาคาร 2)</t>
  </si>
  <si>
    <t>ที่จอดรถยนต์และจักรยานยนต์</t>
  </si>
  <si>
    <t>ทางเดินมีหลังคาคลุม</t>
  </si>
  <si>
    <t>บ้านพักอาจารย์ (109 หลัง)</t>
  </si>
  <si>
    <t>บ้านพักเจ้าหน้าที่ (26 หลัง)</t>
  </si>
  <si>
    <t>รวมพื้นที่ทั้งหมด</t>
  </si>
  <si>
    <t>อาคารเรียน  อาคารประกอบการ  (ข้อมูล ณ กุมภาพันธ์ 2556)</t>
  </si>
  <si>
    <t>แบบสำรวจพื้นที่อาคารเพื่อการเรียนการสอน/การจัดอบรมหรือสัมมนาตามภารกิจหลัก</t>
  </si>
  <si>
    <t>ชื่ออาคาร /ชื่อห้องเรียน/หมายเลขห้อง</t>
  </si>
  <si>
    <t>ปฏิบัติ</t>
  </si>
  <si>
    <t>ทางสัญจรและอื่นๆ</t>
  </si>
  <si>
    <t>ห้องเรียนรวม</t>
  </si>
  <si>
    <t>ห้องสำนักงาน</t>
  </si>
  <si>
    <t>ห้องคอมพิวเตอร์</t>
  </si>
  <si>
    <t>รวม</t>
  </si>
  <si>
    <t>หมายเหตุ
(ชื่อห้อง)</t>
  </si>
  <si>
    <t>ของมหาวิทยาลัยราชภัฏสกลนคร ประจำปีงบประมาณ พ.ศ. 2560</t>
  </si>
  <si>
    <t>สร้างปี พ.ศ. ............................ ประเภทงบประมาณ (   ) แผ่นดิน   (   ) รายได้   ราคาก่อสร้าง ............................................</t>
  </si>
  <si>
    <t>ประเภทห้อง (พื้นที่ห้อง (ตร.ม.))</t>
  </si>
  <si>
    <t>ความจุห้อง (คน)</t>
  </si>
  <si>
    <t>ชื่ออาคารเทคโนโลยีการเกษตร (อาคาร 12)</t>
  </si>
  <si>
    <t>คณะเทคโนโลยีการเกษตร</t>
  </si>
  <si>
    <t>AG 109</t>
  </si>
  <si>
    <t>AG 201</t>
  </si>
  <si>
    <t>AG 202</t>
  </si>
  <si>
    <t>AG 301</t>
  </si>
  <si>
    <t>AG 302</t>
  </si>
  <si>
    <t>ห้องปฏิบัติการจุลชีววิทยา</t>
  </si>
  <si>
    <t>ห้องบรรยาย</t>
  </si>
  <si>
    <t>ห้องปฏิบัติการเคมี</t>
  </si>
  <si>
    <t>ห้องปฏิบัติการวิทยาศาสตร์การอาหาร</t>
  </si>
  <si>
    <t>ห้องปฏิบัติการ</t>
  </si>
  <si>
    <t>ห้องปฏิบัติการประมง</t>
  </si>
  <si>
    <t>ห้องปฏิบัติการพืชศาสตร์</t>
  </si>
  <si>
    <t>ห้องปฏิบัติการสัตวศาสตร์</t>
  </si>
  <si>
    <t>AG 304-A</t>
  </si>
  <si>
    <t>AG 304-B</t>
  </si>
  <si>
    <t>AG 305</t>
  </si>
  <si>
    <t>AG 306</t>
  </si>
  <si>
    <t>AG 307</t>
  </si>
  <si>
    <t>AG 401</t>
  </si>
  <si>
    <t>AG 402 A+B</t>
  </si>
  <si>
    <t>AG 405</t>
  </si>
  <si>
    <t>ขอความกรุณาสำรวจให้ครบทุกประเภทด้วย</t>
  </si>
  <si>
    <t>AG ……..</t>
  </si>
  <si>
    <t>xxxxx</t>
  </si>
  <si>
    <t>ห้องสำนักงานคณบดี</t>
  </si>
  <si>
    <t>ห้องคณบดี</t>
  </si>
  <si>
    <t>ห้องรองคณบดี</t>
  </si>
  <si>
    <t>xxx</t>
  </si>
  <si>
    <t>ชื่ออาคาร ศูนย์ถ่ายทอดเทคโนโลยีที่เหมาะสม</t>
  </si>
  <si>
    <t>คณะวิทยาศาสตร์และเทคโนโลยี</t>
  </si>
  <si>
    <t>ศทม.1</t>
  </si>
  <si>
    <t>ศทม.2</t>
  </si>
  <si>
    <t>ศทม.xxx</t>
  </si>
  <si>
    <t>ทางเดินรอบข้างอาคาร</t>
  </si>
  <si>
    <t>ชื่ออาคาร ศูนย์ภาษาและคอมพิวเตอร์ (อาคาร 11)</t>
  </si>
  <si>
    <t>หน่วยงาน ศูนย์ภาษาและคอมพิวเตอร์</t>
  </si>
  <si>
    <t>11203-11204</t>
  </si>
  <si>
    <t>ห้องปฏิบัติการคอมพิวเตอร์</t>
  </si>
  <si>
    <t>ห้องปฏิบัติการทางภาษา</t>
  </si>
  <si>
    <t>11…..</t>
  </si>
  <si>
    <t>ห้องศูนย์ภาษา</t>
  </si>
  <si>
    <t>ชื่ออาคาร ศูนย์วิทยาศาสตร์ (อาคาร 9)</t>
  </si>
  <si>
    <t>ห้องเรียนบรรยาย</t>
  </si>
  <si>
    <t>ห้อง Lab</t>
  </si>
  <si>
    <t>ห้อง Lab เคมี</t>
  </si>
  <si>
    <t>9xxxxx</t>
  </si>
  <si>
    <t>ห้องสำนักงานศูนย์วิทยาศาสตร์</t>
  </si>
  <si>
    <t>ห้องประชุม</t>
  </si>
  <si>
    <t>คณะวิทยาการจัดการ</t>
  </si>
  <si>
    <t>ห้องเรียนบรรยาย (รป.ม.)</t>
  </si>
  <si>
    <t>81xx</t>
  </si>
  <si>
    <t>ห้อง....</t>
  </si>
  <si>
    <t>คณะครุศาสตร์</t>
  </si>
  <si>
    <t>ชื่ออาคาร อาคารกาญจนาภิเษก อาคาร 8</t>
  </si>
  <si>
    <t>233-234</t>
  </si>
  <si>
    <t xml:space="preserve">โรงยิมส์ 1 </t>
  </si>
  <si>
    <t>โรงยิมส์ 3</t>
  </si>
  <si>
    <t>2......</t>
  </si>
  <si>
    <t>ชื่ออาคาร อาคารครุศาสตร์ (อาคาร 2)</t>
  </si>
  <si>
    <t>ชื่ออาคาร อาคาร 6</t>
  </si>
  <si>
    <t>ห้อง Lab เคมี 2</t>
  </si>
  <si>
    <t>ห้อง Lab 1</t>
  </si>
  <si>
    <t>ห้อง Lab 2</t>
  </si>
  <si>
    <t>ชื่ออาคาร อาคาร 7</t>
  </si>
  <si>
    <t>733-734</t>
  </si>
  <si>
    <t>735-736</t>
  </si>
  <si>
    <t>737-738</t>
  </si>
  <si>
    <t>ห้อง Lab คอมพิวเตอร์</t>
  </si>
  <si>
    <t>7xxxxx</t>
  </si>
  <si>
    <t>xxxx</t>
  </si>
  <si>
    <t>ห้องสาขาวิชา....</t>
  </si>
  <si>
    <t>ชื่ออาคาร อาคารครุศาสตร์ต่อเติม (อาคาร 16)</t>
  </si>
  <si>
    <t>ห้องเรียน 1</t>
  </si>
  <si>
    <t>ห้องเรียน 2</t>
  </si>
  <si>
    <t>ห้องเรียน 3</t>
  </si>
  <si>
    <t>16xxx</t>
  </si>
  <si>
    <t>พื้นที่ใต้อาคาร</t>
  </si>
  <si>
    <t>ชื่ออาคาร อาคารเทคโนโลยีอิเล็กทรอนิกส์</t>
  </si>
  <si>
    <t>คณะเทคโนโลยีอุตสาหกรรม</t>
  </si>
  <si>
    <t>ร. 312</t>
  </si>
  <si>
    <t>ร. 313</t>
  </si>
  <si>
    <t>ร. 314</t>
  </si>
  <si>
    <t>ร. 321</t>
  </si>
  <si>
    <t>ร. 411</t>
  </si>
  <si>
    <t>ร. 412</t>
  </si>
  <si>
    <t>โรงฝึกงาน</t>
  </si>
  <si>
    <t>ห้อง Lab อิเล็กทรอนิกส์</t>
  </si>
  <si>
    <t>ห้อง Lab ไฟฟ้า</t>
  </si>
  <si>
    <t>ห้องวิทยุและโทรทัศน์</t>
  </si>
  <si>
    <t>ห้อง Lab อิเล็กทรอนิกส์ 1</t>
  </si>
  <si>
    <t>ห้อง Lab อิเล็กทรอนิกส์ 2</t>
  </si>
  <si>
    <t>ห้องราชพฤกษ์ 31</t>
  </si>
  <si>
    <t>ห้องราชพฤกษ์ 32</t>
  </si>
  <si>
    <t>ห้องราชพฤกษ์ 33</t>
  </si>
  <si>
    <t>ห้องราชพฤกษ์</t>
  </si>
  <si>
    <t>ชื่ออาคาร อาคารบัณฑิตวิทยาลัย (อาคาร 5)</t>
  </si>
  <si>
    <t>หน่วยงาน บัณฑิตวิทยาลัย</t>
  </si>
  <si>
    <t>5xxx</t>
  </si>
  <si>
    <t>ห้องสำนักงานบัณฑิตวิทยาลัย</t>
  </si>
  <si>
    <t>ห้องสำนักงานสาขาวิชา.....</t>
  </si>
  <si>
    <t>ชื่ออาคาร อาคารปฏิบัติการอเนกประสงค์ (อาคาร 13)</t>
  </si>
  <si>
    <t>หน่วยงาน รวมทุกคณะ</t>
  </si>
  <si>
    <t>ห้องปฏิบัติการคอมพิวเตอร์ 1</t>
  </si>
  <si>
    <t>ห้องปฏิบัติการคอมพิวเตอร์ 2</t>
  </si>
  <si>
    <t>ห้องเรียน 200 คน</t>
  </si>
  <si>
    <t>ห้องบรรยาย (ธุรกิจจำลอง)</t>
  </si>
  <si>
    <t>ห้องบรรยาย (สื่อการตลาด)</t>
  </si>
  <si>
    <t>ห้องปฏิบัติการทางการศึกษาพิเศษ</t>
  </si>
  <si>
    <t>ห้องศูนย์สื่อและนวัตกรรมการเรียนรู้การศึกษาปฐมวัย</t>
  </si>
  <si>
    <t>ห้องบรรยาย (บัณฑิตวิทยาลัย)</t>
  </si>
  <si>
    <t>ศิปกรรม</t>
  </si>
  <si>
    <t>13.......</t>
  </si>
  <si>
    <t>ห้องประชุม.....</t>
  </si>
  <si>
    <t>ห้องสำนักงานสาขาวิชา......</t>
  </si>
  <si>
    <t>คณะมนุษยศาสตร์และสังคมศาสตร์</t>
  </si>
  <si>
    <t>ชื่ออาคาร อาคารคณะมนุษยศาสตร์ฯ (อาคาร 3)</t>
  </si>
  <si>
    <t>3xxx</t>
  </si>
  <si>
    <t>ห้องสำนักงานสาขาวิชา</t>
  </si>
  <si>
    <t>ชื่ออาคาร อาคารเรียนรวม (อาคาร 10)</t>
  </si>
  <si>
    <t>สำนักงานอธิการบดี</t>
  </si>
  <si>
    <t>101x</t>
  </si>
  <si>
    <t>ห้องสำนักงานกองกลาง</t>
  </si>
  <si>
    <t>ห้องสำนักงานส่งเสริมวิชาการและงานทะเบียน</t>
  </si>
  <si>
    <t>433-434</t>
  </si>
  <si>
    <t>442-443</t>
  </si>
  <si>
    <t>444-445</t>
  </si>
  <si>
    <t>446-447</t>
  </si>
  <si>
    <t>ชื่ออาคาร อาคารคณะวิทยาการจัดการ (อาคาร 4)</t>
  </si>
  <si>
    <t>ชื่ออาคารวิศวกรรมฯ (อาคาร 14)</t>
  </si>
  <si>
    <t>ขยะและของเสียอันตราย</t>
  </si>
  <si>
    <t>ห้อง LAB เครื่องเย็นและเครื่องปรับอากาศ</t>
  </si>
  <si>
    <t>ห้อง LAB การศึกษาการทำงาน</t>
  </si>
  <si>
    <t>ห้องบรรยาย 2</t>
  </si>
  <si>
    <t>ห้องบรรยาย 1</t>
  </si>
  <si>
    <t>ศูนย์ออกแบบ</t>
  </si>
  <si>
    <t>ห้อง STUDIO 4</t>
  </si>
  <si>
    <t>ปฏิบัติทางสถาปัตยกรรม</t>
  </si>
  <si>
    <t>ห้อง STUDIO 1</t>
  </si>
  <si>
    <t>ห้อง STUDIO 2 (เขียนแบบ)</t>
  </si>
  <si>
    <t>งานเชื่อมโลหะ</t>
  </si>
  <si>
    <t>ห้อง LAB ออกแบบและพัฒนาผลิตภัณฑ์</t>
  </si>
  <si>
    <t>ห้อง LAB โลหะวิทยา</t>
  </si>
  <si>
    <t>ห้อง LAB วิศวกรรมความปลอดภัย</t>
  </si>
  <si>
    <t>ห้องเรียนรวม 1</t>
  </si>
  <si>
    <t>ห้อง LAB การวัด</t>
  </si>
  <si>
    <t>LAB คอมพิวเตอร์</t>
  </si>
  <si>
    <t>ระบบควบคุมทางไฟฟ้า</t>
  </si>
  <si>
    <t>ห้อง LAB เครื่องกลไฟฟ้า</t>
  </si>
  <si>
    <t>ห้อง LAB ติดตั้งระบบไฟฟ้า</t>
  </si>
  <si>
    <t>ห้อง LAB ระบบไฟฟ้ากำลัง</t>
  </si>
  <si>
    <t>ห้อง LAB อิเล็กทรอนิกส์ทั่วไป</t>
  </si>
  <si>
    <t>ห้อง LAB อิเล็กทรอนิกส์อุตสาหกรรม</t>
  </si>
  <si>
    <t>ห้อง LAB สื่อสารและโทรคมนาคม</t>
  </si>
  <si>
    <t>ห้อง LAB ดิจิตอล/ไมโครคอนโทรเลอร์</t>
  </si>
  <si>
    <t>ห้องเรียนรวม 2</t>
  </si>
  <si>
    <t>ห้อง LAB ปฏิบัติการเคมีของน้ำ
และน้ำเสีย</t>
  </si>
  <si>
    <t>ห้องสำนักงานสาขาวิชาโยธาและสถาปัตยกรรม</t>
  </si>
  <si>
    <t>ห้องสมุดคณะ</t>
  </si>
  <si>
    <t>ชื่ออาคาร อาคารศิลปศึกษา</t>
  </si>
  <si>
    <t>โรงประติมากรรม</t>
  </si>
  <si>
    <t>ศป. 101</t>
  </si>
  <si>
    <t>ศป. 102</t>
  </si>
  <si>
    <t>ศป. 103</t>
  </si>
  <si>
    <t>ศป. 201</t>
  </si>
  <si>
    <t>ศป. 202</t>
  </si>
  <si>
    <t>ศป. 203</t>
  </si>
  <si>
    <t>ศป. 206</t>
  </si>
  <si>
    <t>ศป. 207</t>
  </si>
  <si>
    <t>ห้องประติมากรรม</t>
  </si>
  <si>
    <t>ห้องสกรีน</t>
  </si>
  <si>
    <t>ห้องจิตรกรรม</t>
  </si>
  <si>
    <t>ห้องวาดเขียน</t>
  </si>
  <si>
    <t>ห้องเขียนแบบ</t>
  </si>
  <si>
    <t>ชื่ออาคาร อาคารสุนทรีย์และดนตรี (อาคาร 15)</t>
  </si>
  <si>
    <t>ห้องบันทึกเสียง</t>
  </si>
  <si>
    <t>ห้องจัดแสดง</t>
  </si>
  <si>
    <t>ห้องปฏิบัติการออกแบบผลิตภัณฑ์</t>
  </si>
  <si>
    <t>ห้องซ้อมวงใหญ่ดนตรีสากล</t>
  </si>
  <si>
    <t>ห้องซ้อมย่อยเดี่ยว</t>
  </si>
  <si>
    <t>ห้องซ้อมวงเล็ก</t>
  </si>
  <si>
    <t>ห้องซ้อมวงใหญ่ดนตรีไทย</t>
  </si>
  <si>
    <t>15xxx</t>
  </si>
  <si>
    <t>ห้องพักอาจารย์</t>
  </si>
  <si>
    <t>ชื่ออาคาร อาคารแสงจันทร์</t>
  </si>
  <si>
    <t>ห้องเรียนคุณภาพ</t>
  </si>
  <si>
    <t>ชื่ออาคารศูนย์ความเป็นเลิศด้านพลังงานทางเลือก</t>
  </si>
  <si>
    <t>สถาบันวิจัยและพัฒนา</t>
  </si>
  <si>
    <t>ชื่ออาคาร อาคารเรียนรวม (อาคาร 19)</t>
  </si>
  <si>
    <t>โรงฝึกปฏิบัติการอิเล็กทรอนิกส์</t>
  </si>
  <si>
    <t>ห้องเรียน 4</t>
  </si>
  <si>
    <t>LAB คอมพิวเตอร์ 1</t>
  </si>
  <si>
    <t>LAB คอมพิวเตอร์ 2</t>
  </si>
  <si>
    <t>ห้องสำนักงานสาขาวิชาเครื่องกลและการผลิต</t>
  </si>
  <si>
    <t>ห้องสำนักงานสาขาวิชาไฟฟ้าและอิเล็กทรอนิกส์</t>
  </si>
  <si>
    <t>ห้องปฏิบัติการค้าปลีก</t>
  </si>
  <si>
    <t>ชื่ออาคารศูนย์ภาษา ศิลปะ และวัฒนธรรม (อาคาร 1)</t>
  </si>
  <si>
    <t>อาคาร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</si>
</sst>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hadow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Symbol"/>
      <family val="1"/>
      <charset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4" fontId="4" fillId="0" borderId="9" xfId="0" applyNumberFormat="1" applyFont="1" applyBorder="1" applyAlignment="1">
      <alignment horizontal="right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right"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/>
    <xf numFmtId="0" fontId="8" fillId="0" borderId="3" xfId="0" applyFont="1" applyBorder="1" applyAlignment="1">
      <alignment horizontal="center"/>
    </xf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0" xfId="0" applyFont="1" applyBorder="1" applyAlignment="1">
      <alignment horizontal="left" vertical="center" wrapText="1" indent="1"/>
    </xf>
    <xf numFmtId="43" fontId="11" fillId="0" borderId="20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1"/>
    </xf>
    <xf numFmtId="43" fontId="11" fillId="0" borderId="2" xfId="1" applyFont="1" applyBorder="1" applyAlignment="1">
      <alignment horizontal="center" vertical="center" wrapText="1"/>
    </xf>
    <xf numFmtId="0" fontId="3" fillId="0" borderId="2" xfId="0" applyFont="1" applyBorder="1"/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 indent="1"/>
    </xf>
    <xf numFmtId="43" fontId="11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 indent="1"/>
    </xf>
    <xf numFmtId="43" fontId="11" fillId="0" borderId="2" xfId="1" applyFont="1" applyBorder="1" applyAlignment="1">
      <alignment horizontal="right" vertical="center" wrapText="1"/>
    </xf>
    <xf numFmtId="43" fontId="11" fillId="0" borderId="3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187" fontId="3" fillId="0" borderId="2" xfId="1" applyNumberFormat="1" applyFont="1" applyBorder="1" applyAlignment="1">
      <alignment horizontal="right"/>
    </xf>
    <xf numFmtId="187" fontId="8" fillId="0" borderId="2" xfId="1" applyNumberFormat="1" applyFont="1" applyBorder="1" applyAlignment="1">
      <alignment horizontal="right"/>
    </xf>
    <xf numFmtId="187" fontId="11" fillId="0" borderId="3" xfId="1" applyNumberFormat="1" applyFont="1" applyBorder="1" applyAlignment="1">
      <alignment horizontal="right" vertical="center" wrapText="1"/>
    </xf>
    <xf numFmtId="187" fontId="3" fillId="0" borderId="3" xfId="1" applyNumberFormat="1" applyFont="1" applyBorder="1" applyAlignment="1">
      <alignment horizontal="right"/>
    </xf>
    <xf numFmtId="187" fontId="8" fillId="0" borderId="3" xfId="1" applyNumberFormat="1" applyFont="1" applyBorder="1" applyAlignment="1">
      <alignment horizontal="right"/>
    </xf>
    <xf numFmtId="187" fontId="3" fillId="0" borderId="4" xfId="1" applyNumberFormat="1" applyFont="1" applyBorder="1" applyAlignment="1">
      <alignment horizontal="right"/>
    </xf>
    <xf numFmtId="187" fontId="8" fillId="0" borderId="4" xfId="1" applyNumberFormat="1" applyFont="1" applyBorder="1" applyAlignment="1">
      <alignment horizontal="right"/>
    </xf>
    <xf numFmtId="187" fontId="2" fillId="0" borderId="1" xfId="1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0" xfId="0" applyNumberFormat="1" applyFont="1"/>
    <xf numFmtId="43" fontId="12" fillId="0" borderId="0" xfId="0" applyNumberFormat="1" applyFont="1"/>
    <xf numFmtId="43" fontId="11" fillId="0" borderId="3" xfId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 indent="1"/>
    </xf>
    <xf numFmtId="43" fontId="11" fillId="0" borderId="9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11" fillId="0" borderId="2" xfId="0" applyFont="1" applyBorder="1" applyAlignment="1">
      <alignment horizontal="left" vertical="top" wrapText="1" indent="1"/>
    </xf>
    <xf numFmtId="43" fontId="11" fillId="0" borderId="2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 indent="1"/>
    </xf>
    <xf numFmtId="43" fontId="11" fillId="0" borderId="9" xfId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 indent="1"/>
    </xf>
    <xf numFmtId="43" fontId="11" fillId="0" borderId="4" xfId="1" applyFont="1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187" fontId="11" fillId="0" borderId="2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12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="130" zoomScaleSheetLayoutView="130" workbookViewId="0">
      <pane ySplit="7" topLeftCell="A38" activePane="bottomLeft" state="frozen"/>
      <selection pane="bottomLeft" activeCell="C14" sqref="C14"/>
    </sheetView>
  </sheetViews>
  <sheetFormatPr defaultRowHeight="18.75" customHeight="1" x14ac:dyDescent="0.3"/>
  <cols>
    <col min="1" max="1" width="4.125" style="2" customWidth="1"/>
    <col min="2" max="2" width="33.375" style="2" customWidth="1"/>
    <col min="3" max="7" width="9" style="2"/>
    <col min="8" max="8" width="9" style="2" customWidth="1"/>
    <col min="9" max="16384" width="9" style="2"/>
  </cols>
  <sheetData>
    <row r="1" spans="1:8" ht="18.75" customHeight="1" x14ac:dyDescent="0.35">
      <c r="A1" s="105" t="s">
        <v>105</v>
      </c>
      <c r="B1" s="105"/>
      <c r="C1" s="105"/>
      <c r="D1" s="105"/>
      <c r="E1" s="105"/>
      <c r="F1" s="105"/>
      <c r="G1" s="105"/>
      <c r="H1" s="105"/>
    </row>
    <row r="2" spans="1:8" ht="18.75" customHeight="1" x14ac:dyDescent="0.3">
      <c r="A2" s="3"/>
    </row>
    <row r="3" spans="1:8" ht="18.75" customHeight="1" x14ac:dyDescent="0.35">
      <c r="A3" s="1" t="s">
        <v>0</v>
      </c>
      <c r="B3" s="23"/>
    </row>
    <row r="4" spans="1:8" ht="18.75" customHeight="1" x14ac:dyDescent="0.3">
      <c r="A4" s="106" t="s">
        <v>1</v>
      </c>
      <c r="B4" s="109" t="s">
        <v>2</v>
      </c>
      <c r="C4" s="112" t="s">
        <v>3</v>
      </c>
      <c r="D4" s="113"/>
      <c r="E4" s="113"/>
      <c r="F4" s="113"/>
      <c r="G4" s="114"/>
      <c r="H4" s="118" t="s">
        <v>5</v>
      </c>
    </row>
    <row r="5" spans="1:8" ht="18.75" customHeight="1" x14ac:dyDescent="0.3">
      <c r="A5" s="107"/>
      <c r="B5" s="110"/>
      <c r="C5" s="115" t="s">
        <v>4</v>
      </c>
      <c r="D5" s="116"/>
      <c r="E5" s="116"/>
      <c r="F5" s="116"/>
      <c r="G5" s="117"/>
      <c r="H5" s="119"/>
    </row>
    <row r="6" spans="1:8" ht="18.75" customHeight="1" x14ac:dyDescent="0.3">
      <c r="A6" s="107"/>
      <c r="B6" s="110"/>
      <c r="C6" s="13" t="s">
        <v>6</v>
      </c>
      <c r="D6" s="13" t="s">
        <v>6</v>
      </c>
      <c r="E6" s="13" t="s">
        <v>6</v>
      </c>
      <c r="F6" s="13" t="s">
        <v>6</v>
      </c>
      <c r="G6" s="13" t="s">
        <v>11</v>
      </c>
      <c r="H6" s="119"/>
    </row>
    <row r="7" spans="1:8" ht="18.75" customHeight="1" x14ac:dyDescent="0.3">
      <c r="A7" s="108"/>
      <c r="B7" s="111"/>
      <c r="C7" s="14" t="s">
        <v>7</v>
      </c>
      <c r="D7" s="14" t="s">
        <v>8</v>
      </c>
      <c r="E7" s="14" t="s">
        <v>9</v>
      </c>
      <c r="F7" s="14" t="s">
        <v>10</v>
      </c>
      <c r="G7" s="14" t="s">
        <v>12</v>
      </c>
      <c r="H7" s="120"/>
    </row>
    <row r="8" spans="1:8" ht="18.75" customHeight="1" x14ac:dyDescent="0.3">
      <c r="A8" s="4">
        <v>1</v>
      </c>
      <c r="B8" s="5" t="s">
        <v>13</v>
      </c>
      <c r="C8" s="11">
        <v>0</v>
      </c>
      <c r="D8" s="11">
        <v>0</v>
      </c>
      <c r="E8" s="11">
        <v>128</v>
      </c>
      <c r="F8" s="12">
        <v>1309</v>
      </c>
      <c r="G8" s="11">
        <v>760</v>
      </c>
      <c r="H8" s="6">
        <f>SUM(C8:G8)</f>
        <v>2197</v>
      </c>
    </row>
    <row r="9" spans="1:8" ht="18.75" customHeight="1" x14ac:dyDescent="0.3">
      <c r="A9" s="7">
        <v>2</v>
      </c>
      <c r="B9" s="8" t="s">
        <v>14</v>
      </c>
      <c r="C9" s="9">
        <v>531</v>
      </c>
      <c r="D9" s="9">
        <v>0</v>
      </c>
      <c r="E9" s="9">
        <v>498.5</v>
      </c>
      <c r="F9" s="9">
        <v>563.5</v>
      </c>
      <c r="G9" s="9">
        <v>270</v>
      </c>
      <c r="H9" s="10">
        <f>SUM(C9:G9)</f>
        <v>1863</v>
      </c>
    </row>
    <row r="10" spans="1:8" ht="18.75" customHeight="1" x14ac:dyDescent="0.3">
      <c r="A10" s="7">
        <v>3</v>
      </c>
      <c r="B10" s="8" t="s">
        <v>15</v>
      </c>
      <c r="C10" s="9">
        <v>525</v>
      </c>
      <c r="D10" s="9">
        <v>0</v>
      </c>
      <c r="E10" s="9">
        <v>432</v>
      </c>
      <c r="F10" s="9">
        <v>485.5</v>
      </c>
      <c r="G10" s="9">
        <v>406.5</v>
      </c>
      <c r="H10" s="10">
        <f t="shared" ref="H10:H73" si="0">SUM(C10:G10)</f>
        <v>1849</v>
      </c>
    </row>
    <row r="11" spans="1:8" ht="18.75" customHeight="1" x14ac:dyDescent="0.3">
      <c r="A11" s="7">
        <v>4</v>
      </c>
      <c r="B11" s="8" t="s">
        <v>16</v>
      </c>
      <c r="C11" s="9">
        <v>0</v>
      </c>
      <c r="D11" s="9">
        <v>192</v>
      </c>
      <c r="E11" s="9">
        <v>800</v>
      </c>
      <c r="F11" s="9">
        <v>656</v>
      </c>
      <c r="G11" s="9">
        <v>480</v>
      </c>
      <c r="H11" s="10">
        <f t="shared" si="0"/>
        <v>2128</v>
      </c>
    </row>
    <row r="12" spans="1:8" ht="18.75" customHeight="1" x14ac:dyDescent="0.3">
      <c r="A12" s="7">
        <v>5</v>
      </c>
      <c r="B12" s="8" t="s">
        <v>17</v>
      </c>
      <c r="C12" s="9">
        <v>416</v>
      </c>
      <c r="D12" s="9">
        <v>0</v>
      </c>
      <c r="E12" s="9">
        <v>384</v>
      </c>
      <c r="F12" s="9">
        <v>834</v>
      </c>
      <c r="G12" s="9">
        <v>496</v>
      </c>
      <c r="H12" s="10">
        <f t="shared" si="0"/>
        <v>2130</v>
      </c>
    </row>
    <row r="13" spans="1:8" ht="18.75" customHeight="1" x14ac:dyDescent="0.3">
      <c r="A13" s="7">
        <v>6</v>
      </c>
      <c r="B13" s="8" t="s">
        <v>18</v>
      </c>
      <c r="C13" s="9">
        <v>342</v>
      </c>
      <c r="D13" s="9">
        <v>342</v>
      </c>
      <c r="E13" s="9">
        <v>285</v>
      </c>
      <c r="F13" s="9">
        <v>309</v>
      </c>
      <c r="G13" s="9">
        <v>410.5</v>
      </c>
      <c r="H13" s="10">
        <f t="shared" si="0"/>
        <v>1688.5</v>
      </c>
    </row>
    <row r="14" spans="1:8" ht="18.75" customHeight="1" x14ac:dyDescent="0.3">
      <c r="A14" s="7">
        <v>7</v>
      </c>
      <c r="B14" s="8" t="s">
        <v>19</v>
      </c>
      <c r="C14" s="9">
        <v>576</v>
      </c>
      <c r="D14" s="9">
        <v>192</v>
      </c>
      <c r="E14" s="9">
        <v>368</v>
      </c>
      <c r="F14" s="9">
        <v>400</v>
      </c>
      <c r="G14" s="9">
        <v>336</v>
      </c>
      <c r="H14" s="10">
        <f t="shared" si="0"/>
        <v>1872</v>
      </c>
    </row>
    <row r="15" spans="1:8" ht="18.75" customHeight="1" x14ac:dyDescent="0.3">
      <c r="A15" s="7">
        <v>8</v>
      </c>
      <c r="B15" s="8" t="s">
        <v>20</v>
      </c>
      <c r="C15" s="10">
        <v>2048</v>
      </c>
      <c r="D15" s="9">
        <v>0</v>
      </c>
      <c r="E15" s="9">
        <v>192</v>
      </c>
      <c r="F15" s="10">
        <v>1055.2</v>
      </c>
      <c r="G15" s="10">
        <v>1017.6</v>
      </c>
      <c r="H15" s="10">
        <f t="shared" si="0"/>
        <v>4312.8</v>
      </c>
    </row>
    <row r="16" spans="1:8" ht="18.75" customHeight="1" x14ac:dyDescent="0.3">
      <c r="A16" s="7">
        <v>9</v>
      </c>
      <c r="B16" s="8" t="s">
        <v>21</v>
      </c>
      <c r="C16" s="9">
        <v>324</v>
      </c>
      <c r="D16" s="10">
        <v>1374</v>
      </c>
      <c r="E16" s="9">
        <v>434</v>
      </c>
      <c r="F16" s="10">
        <v>1507.4</v>
      </c>
      <c r="G16" s="10">
        <v>1435</v>
      </c>
      <c r="H16" s="10">
        <f t="shared" si="0"/>
        <v>5074.3999999999996</v>
      </c>
    </row>
    <row r="17" spans="1:13" ht="18.75" customHeight="1" x14ac:dyDescent="0.3">
      <c r="A17" s="7">
        <v>10</v>
      </c>
      <c r="B17" s="8" t="s">
        <v>22</v>
      </c>
      <c r="C17" s="10">
        <v>2213.6</v>
      </c>
      <c r="D17" s="9">
        <v>0</v>
      </c>
      <c r="E17" s="9">
        <v>409.03</v>
      </c>
      <c r="F17" s="10">
        <v>3034.45</v>
      </c>
      <c r="G17" s="10">
        <v>2399.0500000000002</v>
      </c>
      <c r="H17" s="10">
        <f t="shared" si="0"/>
        <v>8056.13</v>
      </c>
    </row>
    <row r="18" spans="1:13" ht="18.75" customHeight="1" x14ac:dyDescent="0.3">
      <c r="A18" s="7">
        <v>11</v>
      </c>
      <c r="B18" s="8" t="s">
        <v>23</v>
      </c>
      <c r="C18" s="9">
        <v>461</v>
      </c>
      <c r="D18" s="9">
        <v>860</v>
      </c>
      <c r="E18" s="9">
        <v>197.5</v>
      </c>
      <c r="F18" s="10">
        <v>2366.5</v>
      </c>
      <c r="G18" s="10">
        <v>2639</v>
      </c>
      <c r="H18" s="10">
        <f t="shared" si="0"/>
        <v>6524</v>
      </c>
    </row>
    <row r="19" spans="1:13" ht="18.75" customHeight="1" x14ac:dyDescent="0.3">
      <c r="A19" s="7">
        <v>12</v>
      </c>
      <c r="B19" s="8" t="s">
        <v>24</v>
      </c>
      <c r="C19" s="9">
        <v>496</v>
      </c>
      <c r="D19" s="9">
        <v>604</v>
      </c>
      <c r="E19" s="9">
        <v>296.39999999999998</v>
      </c>
      <c r="F19" s="10">
        <v>2644.32</v>
      </c>
      <c r="G19" s="9">
        <v>706</v>
      </c>
      <c r="H19" s="10">
        <f t="shared" si="0"/>
        <v>4746.72</v>
      </c>
    </row>
    <row r="20" spans="1:13" ht="18.75" customHeight="1" x14ac:dyDescent="0.3">
      <c r="A20" s="7">
        <v>13</v>
      </c>
      <c r="B20" s="8" t="s">
        <v>25</v>
      </c>
      <c r="C20" s="10">
        <v>2271</v>
      </c>
      <c r="D20" s="9">
        <v>404</v>
      </c>
      <c r="E20" s="9">
        <v>642</v>
      </c>
      <c r="F20" s="10">
        <v>2867</v>
      </c>
      <c r="G20" s="10">
        <v>4221</v>
      </c>
      <c r="H20" s="10">
        <f t="shared" si="0"/>
        <v>10405</v>
      </c>
    </row>
    <row r="21" spans="1:13" ht="18.75" customHeight="1" x14ac:dyDescent="0.3">
      <c r="A21" s="7">
        <v>14</v>
      </c>
      <c r="B21" s="8" t="s">
        <v>26</v>
      </c>
      <c r="C21" s="9">
        <v>593</v>
      </c>
      <c r="D21" s="10">
        <v>2585.5</v>
      </c>
      <c r="E21" s="9">
        <v>640.5</v>
      </c>
      <c r="F21" s="10">
        <v>2825</v>
      </c>
      <c r="G21" s="10">
        <v>3426</v>
      </c>
      <c r="H21" s="10">
        <f t="shared" si="0"/>
        <v>10070</v>
      </c>
    </row>
    <row r="22" spans="1:13" ht="18.75" customHeight="1" x14ac:dyDescent="0.3">
      <c r="A22" s="7">
        <v>15</v>
      </c>
      <c r="B22" s="8" t="s">
        <v>27</v>
      </c>
      <c r="C22" s="9">
        <v>136</v>
      </c>
      <c r="D22" s="9">
        <v>731.25</v>
      </c>
      <c r="E22" s="9">
        <v>26.75</v>
      </c>
      <c r="F22" s="9">
        <v>90.85</v>
      </c>
      <c r="G22" s="9">
        <v>325.3</v>
      </c>
      <c r="H22" s="10">
        <f t="shared" si="0"/>
        <v>1310.1500000000001</v>
      </c>
    </row>
    <row r="23" spans="1:13" ht="18.75" customHeight="1" x14ac:dyDescent="0.3">
      <c r="A23" s="7">
        <v>16</v>
      </c>
      <c r="B23" s="8" t="s">
        <v>28</v>
      </c>
      <c r="C23" s="9">
        <v>212.5</v>
      </c>
      <c r="D23" s="9">
        <v>0</v>
      </c>
      <c r="E23" s="9">
        <v>57.5</v>
      </c>
      <c r="F23" s="9">
        <v>72.5</v>
      </c>
      <c r="G23" s="9">
        <v>442.4</v>
      </c>
      <c r="H23" s="10">
        <f t="shared" si="0"/>
        <v>784.9</v>
      </c>
    </row>
    <row r="24" spans="1:13" ht="18.75" customHeight="1" x14ac:dyDescent="0.3">
      <c r="A24" s="7">
        <v>17</v>
      </c>
      <c r="B24" s="8" t="s">
        <v>29</v>
      </c>
      <c r="C24" s="9">
        <v>780.8</v>
      </c>
      <c r="D24" s="9">
        <v>0</v>
      </c>
      <c r="E24" s="9">
        <v>0</v>
      </c>
      <c r="F24" s="9">
        <v>390.8</v>
      </c>
      <c r="G24" s="9">
        <v>24</v>
      </c>
      <c r="H24" s="10">
        <f t="shared" si="0"/>
        <v>1195.5999999999999</v>
      </c>
    </row>
    <row r="25" spans="1:13" ht="18.75" customHeight="1" x14ac:dyDescent="0.3">
      <c r="A25" s="7">
        <v>18</v>
      </c>
      <c r="B25" s="8" t="s">
        <v>30</v>
      </c>
      <c r="C25" s="9">
        <v>509.25</v>
      </c>
      <c r="D25" s="9">
        <v>0</v>
      </c>
      <c r="E25" s="9">
        <v>106.58</v>
      </c>
      <c r="F25" s="9">
        <v>512.4</v>
      </c>
      <c r="G25" s="9">
        <v>711.46</v>
      </c>
      <c r="H25" s="10">
        <f t="shared" si="0"/>
        <v>1839.69</v>
      </c>
    </row>
    <row r="26" spans="1:13" ht="18.75" customHeight="1" x14ac:dyDescent="0.3">
      <c r="A26" s="7">
        <v>19</v>
      </c>
      <c r="B26" s="8" t="s">
        <v>31</v>
      </c>
      <c r="C26" s="9">
        <v>240</v>
      </c>
      <c r="D26" s="9">
        <v>0</v>
      </c>
      <c r="E26" s="9">
        <v>80</v>
      </c>
      <c r="F26" s="9">
        <v>116</v>
      </c>
      <c r="G26" s="9">
        <v>0</v>
      </c>
      <c r="H26" s="10">
        <f t="shared" si="0"/>
        <v>436</v>
      </c>
    </row>
    <row r="27" spans="1:13" ht="18.75" customHeight="1" x14ac:dyDescent="0.3">
      <c r="A27" s="7">
        <v>20</v>
      </c>
      <c r="B27" s="8" t="s">
        <v>32</v>
      </c>
      <c r="C27" s="9">
        <v>103.4</v>
      </c>
      <c r="D27" s="9">
        <v>101.4</v>
      </c>
      <c r="E27" s="9">
        <v>67.599999999999994</v>
      </c>
      <c r="F27" s="9">
        <v>33.799999999999997</v>
      </c>
      <c r="G27" s="9">
        <v>77.400000000000006</v>
      </c>
      <c r="H27" s="10">
        <f t="shared" si="0"/>
        <v>383.6</v>
      </c>
    </row>
    <row r="28" spans="1:13" ht="18.75" customHeight="1" x14ac:dyDescent="0.3">
      <c r="A28" s="7">
        <v>21</v>
      </c>
      <c r="B28" s="8" t="s">
        <v>33</v>
      </c>
      <c r="C28" s="9">
        <v>118</v>
      </c>
      <c r="D28" s="9">
        <v>0</v>
      </c>
      <c r="E28" s="9">
        <v>140</v>
      </c>
      <c r="F28" s="9" t="s">
        <v>34</v>
      </c>
      <c r="G28" s="9">
        <v>118</v>
      </c>
      <c r="H28" s="10">
        <f t="shared" si="0"/>
        <v>376</v>
      </c>
    </row>
    <row r="29" spans="1:13" ht="18.75" customHeight="1" x14ac:dyDescent="0.3">
      <c r="A29" s="7">
        <v>22</v>
      </c>
      <c r="B29" s="8" t="s">
        <v>35</v>
      </c>
      <c r="C29" s="9">
        <v>0</v>
      </c>
      <c r="D29" s="9">
        <v>0</v>
      </c>
      <c r="E29" s="9">
        <v>0</v>
      </c>
      <c r="F29" s="9">
        <v>576</v>
      </c>
      <c r="G29" s="9">
        <v>0</v>
      </c>
      <c r="H29" s="10">
        <f t="shared" si="0"/>
        <v>576</v>
      </c>
    </row>
    <row r="30" spans="1:13" ht="18.75" customHeight="1" x14ac:dyDescent="0.3">
      <c r="A30" s="16">
        <v>23</v>
      </c>
      <c r="B30" s="17" t="s">
        <v>36</v>
      </c>
      <c r="C30" s="18">
        <v>160.80000000000001</v>
      </c>
      <c r="D30" s="18">
        <v>136.4</v>
      </c>
      <c r="E30" s="18">
        <v>80</v>
      </c>
      <c r="F30" s="18">
        <v>248.4</v>
      </c>
      <c r="G30" s="18">
        <v>88</v>
      </c>
      <c r="H30" s="10">
        <f t="shared" si="0"/>
        <v>713.6</v>
      </c>
    </row>
    <row r="31" spans="1:13" ht="18.75" customHeight="1" x14ac:dyDescent="0.3">
      <c r="A31" s="16">
        <v>24</v>
      </c>
      <c r="B31" s="17" t="s">
        <v>37</v>
      </c>
      <c r="C31" s="18">
        <v>0</v>
      </c>
      <c r="D31" s="18">
        <v>168</v>
      </c>
      <c r="E31" s="18">
        <v>56</v>
      </c>
      <c r="F31" s="18">
        <v>0</v>
      </c>
      <c r="G31" s="18">
        <v>28</v>
      </c>
      <c r="H31" s="10">
        <f t="shared" si="0"/>
        <v>252</v>
      </c>
    </row>
    <row r="32" spans="1:13" ht="18.75" customHeight="1" x14ac:dyDescent="0.3">
      <c r="A32" s="16">
        <v>25</v>
      </c>
      <c r="B32" s="17" t="s">
        <v>38</v>
      </c>
      <c r="C32" s="18"/>
      <c r="D32" s="18"/>
      <c r="E32" s="18"/>
      <c r="F32" s="18"/>
      <c r="G32" s="18"/>
      <c r="H32" s="10">
        <f t="shared" si="0"/>
        <v>0</v>
      </c>
      <c r="I32" s="18">
        <v>462.16</v>
      </c>
      <c r="J32" s="18">
        <v>0</v>
      </c>
      <c r="K32" s="18">
        <v>77.599999999999994</v>
      </c>
      <c r="L32" s="18">
        <v>28.8</v>
      </c>
      <c r="M32" s="18">
        <v>40</v>
      </c>
    </row>
    <row r="33" spans="1:13" ht="18.75" customHeight="1" x14ac:dyDescent="0.3">
      <c r="A33" s="16">
        <v>26</v>
      </c>
      <c r="B33" s="17" t="s">
        <v>39</v>
      </c>
      <c r="C33" s="18"/>
      <c r="D33" s="19"/>
      <c r="E33" s="18"/>
      <c r="F33" s="18"/>
      <c r="G33" s="18"/>
      <c r="H33" s="10">
        <f t="shared" si="0"/>
        <v>0</v>
      </c>
      <c r="I33" s="18">
        <v>374.76</v>
      </c>
      <c r="J33" s="19">
        <v>1068</v>
      </c>
      <c r="K33" s="18">
        <v>160</v>
      </c>
      <c r="L33" s="18">
        <v>254</v>
      </c>
      <c r="M33" s="18">
        <v>165</v>
      </c>
    </row>
    <row r="34" spans="1:13" ht="18.75" customHeight="1" x14ac:dyDescent="0.3">
      <c r="A34" s="7">
        <v>27</v>
      </c>
      <c r="B34" s="8" t="s">
        <v>40</v>
      </c>
      <c r="C34" s="9">
        <v>252</v>
      </c>
      <c r="D34" s="9">
        <v>0</v>
      </c>
      <c r="E34" s="9">
        <v>74.400000000000006</v>
      </c>
      <c r="F34" s="9">
        <v>54</v>
      </c>
      <c r="G34" s="9">
        <v>77.099999999999994</v>
      </c>
      <c r="H34" s="10">
        <f t="shared" si="0"/>
        <v>457.5</v>
      </c>
    </row>
    <row r="35" spans="1:13" ht="18.75" customHeight="1" x14ac:dyDescent="0.3">
      <c r="A35" s="7">
        <v>28</v>
      </c>
      <c r="B35" s="8" t="s">
        <v>41</v>
      </c>
      <c r="C35" s="9">
        <v>160</v>
      </c>
      <c r="D35" s="9">
        <v>536</v>
      </c>
      <c r="E35" s="9">
        <v>112</v>
      </c>
      <c r="F35" s="9">
        <v>80</v>
      </c>
      <c r="G35" s="9">
        <v>128</v>
      </c>
      <c r="H35" s="10">
        <f t="shared" si="0"/>
        <v>1016</v>
      </c>
    </row>
    <row r="36" spans="1:13" ht="18.75" customHeight="1" x14ac:dyDescent="0.3">
      <c r="A36" s="7">
        <v>29</v>
      </c>
      <c r="B36" s="8" t="s">
        <v>42</v>
      </c>
      <c r="C36" s="9">
        <v>160</v>
      </c>
      <c r="D36" s="9">
        <v>96</v>
      </c>
      <c r="E36" s="9">
        <v>80</v>
      </c>
      <c r="F36" s="9">
        <v>384</v>
      </c>
      <c r="G36" s="9">
        <v>0</v>
      </c>
      <c r="H36" s="10">
        <f t="shared" si="0"/>
        <v>720</v>
      </c>
    </row>
    <row r="37" spans="1:13" ht="18.75" customHeight="1" x14ac:dyDescent="0.3">
      <c r="A37" s="7">
        <v>30</v>
      </c>
      <c r="B37" s="8" t="s">
        <v>43</v>
      </c>
      <c r="C37" s="9">
        <v>0</v>
      </c>
      <c r="D37" s="9">
        <v>67.2</v>
      </c>
      <c r="E37" s="9">
        <v>0</v>
      </c>
      <c r="F37" s="9">
        <v>0</v>
      </c>
      <c r="G37" s="9">
        <v>0</v>
      </c>
      <c r="H37" s="10">
        <f t="shared" si="0"/>
        <v>67.2</v>
      </c>
    </row>
    <row r="38" spans="1:13" ht="18.75" customHeight="1" x14ac:dyDescent="0.3">
      <c r="A38" s="7">
        <v>31</v>
      </c>
      <c r="B38" s="8" t="s">
        <v>44</v>
      </c>
      <c r="C38" s="9">
        <v>0</v>
      </c>
      <c r="D38" s="9">
        <v>0</v>
      </c>
      <c r="E38" s="9">
        <v>36</v>
      </c>
      <c r="F38" s="9">
        <v>0</v>
      </c>
      <c r="G38" s="9">
        <v>27</v>
      </c>
      <c r="H38" s="10">
        <f t="shared" si="0"/>
        <v>63</v>
      </c>
    </row>
    <row r="39" spans="1:13" ht="18.75" customHeight="1" x14ac:dyDescent="0.3">
      <c r="A39" s="7">
        <v>32</v>
      </c>
      <c r="B39" s="8" t="s">
        <v>45</v>
      </c>
      <c r="C39" s="9">
        <v>0</v>
      </c>
      <c r="D39" s="9">
        <v>128</v>
      </c>
      <c r="E39" s="9">
        <v>0</v>
      </c>
      <c r="F39" s="9">
        <v>0</v>
      </c>
      <c r="G39" s="9">
        <v>0</v>
      </c>
      <c r="H39" s="10">
        <f t="shared" si="0"/>
        <v>128</v>
      </c>
    </row>
    <row r="40" spans="1:13" ht="18.75" customHeight="1" x14ac:dyDescent="0.3">
      <c r="A40" s="7">
        <v>33</v>
      </c>
      <c r="B40" s="8" t="s">
        <v>46</v>
      </c>
      <c r="C40" s="9">
        <v>92.81</v>
      </c>
      <c r="D40" s="9">
        <v>0</v>
      </c>
      <c r="E40" s="9">
        <v>29.75</v>
      </c>
      <c r="F40" s="9">
        <v>152.69</v>
      </c>
      <c r="G40" s="9">
        <v>93.9</v>
      </c>
      <c r="H40" s="10">
        <f t="shared" si="0"/>
        <v>369.15</v>
      </c>
    </row>
    <row r="41" spans="1:13" ht="18.75" customHeight="1" x14ac:dyDescent="0.3">
      <c r="A41" s="7">
        <v>34</v>
      </c>
      <c r="B41" s="8" t="s">
        <v>47</v>
      </c>
      <c r="C41" s="9">
        <v>171</v>
      </c>
      <c r="D41" s="9">
        <v>288</v>
      </c>
      <c r="E41" s="9">
        <v>120</v>
      </c>
      <c r="F41" s="9">
        <v>48</v>
      </c>
      <c r="G41" s="9">
        <v>20</v>
      </c>
      <c r="H41" s="10">
        <f t="shared" si="0"/>
        <v>647</v>
      </c>
    </row>
    <row r="42" spans="1:13" ht="18.75" customHeight="1" x14ac:dyDescent="0.3">
      <c r="A42" s="7">
        <v>35</v>
      </c>
      <c r="B42" s="8" t="s">
        <v>48</v>
      </c>
      <c r="C42" s="9">
        <v>83</v>
      </c>
      <c r="D42" s="9">
        <v>146.9</v>
      </c>
      <c r="E42" s="9">
        <v>41.5</v>
      </c>
      <c r="F42" s="9">
        <v>43.65</v>
      </c>
      <c r="G42" s="9">
        <v>130</v>
      </c>
      <c r="H42" s="10">
        <f t="shared" si="0"/>
        <v>445.04999999999995</v>
      </c>
    </row>
    <row r="43" spans="1:13" ht="18.75" customHeight="1" x14ac:dyDescent="0.3">
      <c r="A43" s="7">
        <v>36</v>
      </c>
      <c r="B43" s="8" t="s">
        <v>49</v>
      </c>
      <c r="C43" s="9">
        <v>0</v>
      </c>
      <c r="D43" s="9">
        <v>91.3</v>
      </c>
      <c r="E43" s="9">
        <v>0</v>
      </c>
      <c r="F43" s="9">
        <v>0</v>
      </c>
      <c r="G43" s="9">
        <v>0</v>
      </c>
      <c r="H43" s="10">
        <f t="shared" si="0"/>
        <v>91.3</v>
      </c>
    </row>
    <row r="44" spans="1:13" ht="18.75" customHeight="1" x14ac:dyDescent="0.3">
      <c r="A44" s="7">
        <v>37</v>
      </c>
      <c r="B44" s="8" t="s">
        <v>50</v>
      </c>
      <c r="C44" s="9">
        <v>0</v>
      </c>
      <c r="D44" s="9">
        <v>290.5</v>
      </c>
      <c r="E44" s="9">
        <v>0</v>
      </c>
      <c r="F44" s="9">
        <v>0</v>
      </c>
      <c r="G44" s="9">
        <v>0</v>
      </c>
      <c r="H44" s="10">
        <f t="shared" si="0"/>
        <v>290.5</v>
      </c>
    </row>
    <row r="45" spans="1:13" ht="18.75" customHeight="1" x14ac:dyDescent="0.3">
      <c r="A45" s="7">
        <v>38</v>
      </c>
      <c r="B45" s="8" t="s">
        <v>51</v>
      </c>
      <c r="C45" s="9">
        <v>0</v>
      </c>
      <c r="D45" s="9">
        <v>216</v>
      </c>
      <c r="E45" s="9">
        <v>0</v>
      </c>
      <c r="F45" s="9">
        <v>0</v>
      </c>
      <c r="G45" s="9">
        <v>0</v>
      </c>
      <c r="H45" s="10">
        <f t="shared" si="0"/>
        <v>216</v>
      </c>
    </row>
    <row r="46" spans="1:13" ht="18.75" customHeight="1" x14ac:dyDescent="0.3">
      <c r="A46" s="7">
        <v>39</v>
      </c>
      <c r="B46" s="8" t="s">
        <v>52</v>
      </c>
      <c r="C46" s="9">
        <v>0</v>
      </c>
      <c r="D46" s="9">
        <v>264</v>
      </c>
      <c r="E46" s="9">
        <v>0</v>
      </c>
      <c r="F46" s="9">
        <v>0</v>
      </c>
      <c r="G46" s="9">
        <v>0</v>
      </c>
      <c r="H46" s="10">
        <f t="shared" si="0"/>
        <v>264</v>
      </c>
    </row>
    <row r="47" spans="1:13" ht="18.75" customHeight="1" x14ac:dyDescent="0.3">
      <c r="A47" s="7">
        <v>40</v>
      </c>
      <c r="B47" s="8" t="s">
        <v>53</v>
      </c>
      <c r="C47" s="9">
        <v>0</v>
      </c>
      <c r="D47" s="9">
        <v>50</v>
      </c>
      <c r="E47" s="9">
        <v>0</v>
      </c>
      <c r="F47" s="9">
        <v>0</v>
      </c>
      <c r="G47" s="9">
        <v>0</v>
      </c>
      <c r="H47" s="10">
        <f t="shared" si="0"/>
        <v>50</v>
      </c>
    </row>
    <row r="48" spans="1:13" ht="18.75" customHeight="1" x14ac:dyDescent="0.3">
      <c r="A48" s="7">
        <v>41</v>
      </c>
      <c r="B48" s="8" t="s">
        <v>54</v>
      </c>
      <c r="C48" s="9">
        <v>0</v>
      </c>
      <c r="D48" s="9">
        <v>144</v>
      </c>
      <c r="E48" s="9">
        <v>0</v>
      </c>
      <c r="F48" s="9">
        <v>0</v>
      </c>
      <c r="G48" s="9">
        <v>0</v>
      </c>
      <c r="H48" s="10">
        <f t="shared" si="0"/>
        <v>144</v>
      </c>
    </row>
    <row r="49" spans="1:8" ht="18.75" customHeight="1" x14ac:dyDescent="0.3">
      <c r="A49" s="7">
        <v>42</v>
      </c>
      <c r="B49" s="8" t="s">
        <v>55</v>
      </c>
      <c r="C49" s="9">
        <v>0</v>
      </c>
      <c r="D49" s="9">
        <v>108</v>
      </c>
      <c r="E49" s="9">
        <v>0</v>
      </c>
      <c r="F49" s="9">
        <v>0</v>
      </c>
      <c r="G49" s="9">
        <v>0</v>
      </c>
      <c r="H49" s="10">
        <f t="shared" si="0"/>
        <v>108</v>
      </c>
    </row>
    <row r="50" spans="1:8" ht="18.75" customHeight="1" x14ac:dyDescent="0.3">
      <c r="A50" s="7">
        <v>43</v>
      </c>
      <c r="B50" s="8" t="s">
        <v>56</v>
      </c>
      <c r="C50" s="9">
        <v>0</v>
      </c>
      <c r="D50" s="9">
        <v>0</v>
      </c>
      <c r="E50" s="9">
        <v>0</v>
      </c>
      <c r="F50" s="9">
        <v>40</v>
      </c>
      <c r="G50" s="9">
        <v>0</v>
      </c>
      <c r="H50" s="10">
        <f t="shared" si="0"/>
        <v>40</v>
      </c>
    </row>
    <row r="51" spans="1:8" ht="18.75" customHeight="1" x14ac:dyDescent="0.3">
      <c r="A51" s="7">
        <v>44</v>
      </c>
      <c r="B51" s="8" t="s">
        <v>57</v>
      </c>
      <c r="C51" s="9">
        <v>0</v>
      </c>
      <c r="D51" s="9">
        <v>72</v>
      </c>
      <c r="E51" s="9">
        <v>0</v>
      </c>
      <c r="F51" s="9">
        <v>16</v>
      </c>
      <c r="G51" s="9">
        <v>0</v>
      </c>
      <c r="H51" s="10">
        <f t="shared" si="0"/>
        <v>88</v>
      </c>
    </row>
    <row r="52" spans="1:8" ht="18.75" customHeight="1" x14ac:dyDescent="0.3">
      <c r="A52" s="7">
        <v>45</v>
      </c>
      <c r="B52" s="8" t="s">
        <v>58</v>
      </c>
      <c r="C52" s="9">
        <v>0</v>
      </c>
      <c r="D52" s="9">
        <v>0</v>
      </c>
      <c r="E52" s="9">
        <v>0</v>
      </c>
      <c r="F52" s="9">
        <v>525.5</v>
      </c>
      <c r="G52" s="9">
        <v>0</v>
      </c>
      <c r="H52" s="10">
        <f t="shared" si="0"/>
        <v>525.5</v>
      </c>
    </row>
    <row r="53" spans="1:8" ht="18.75" customHeight="1" x14ac:dyDescent="0.3">
      <c r="A53" s="7">
        <v>46</v>
      </c>
      <c r="B53" s="8" t="s">
        <v>59</v>
      </c>
      <c r="C53" s="9">
        <v>0</v>
      </c>
      <c r="D53" s="9">
        <v>0</v>
      </c>
      <c r="E53" s="9">
        <v>54.42</v>
      </c>
      <c r="F53" s="10">
        <v>4771.01</v>
      </c>
      <c r="G53" s="10">
        <v>2815.69</v>
      </c>
      <c r="H53" s="10">
        <f t="shared" si="0"/>
        <v>7641.1200000000008</v>
      </c>
    </row>
    <row r="54" spans="1:8" ht="18.75" customHeight="1" x14ac:dyDescent="0.3">
      <c r="A54" s="7">
        <v>47</v>
      </c>
      <c r="B54" s="8" t="s">
        <v>60</v>
      </c>
      <c r="C54" s="9">
        <v>0</v>
      </c>
      <c r="D54" s="9">
        <v>0</v>
      </c>
      <c r="E54" s="9">
        <v>0</v>
      </c>
      <c r="F54" s="10">
        <v>1000</v>
      </c>
      <c r="G54" s="9">
        <v>247</v>
      </c>
      <c r="H54" s="10">
        <f t="shared" si="0"/>
        <v>1247</v>
      </c>
    </row>
    <row r="55" spans="1:8" ht="18.75" customHeight="1" x14ac:dyDescent="0.3">
      <c r="A55" s="7">
        <v>48</v>
      </c>
      <c r="B55" s="8" t="s">
        <v>61</v>
      </c>
      <c r="C55" s="9">
        <v>0</v>
      </c>
      <c r="D55" s="9">
        <v>0</v>
      </c>
      <c r="E55" s="9">
        <v>102.5</v>
      </c>
      <c r="F55" s="10">
        <v>2889.85</v>
      </c>
      <c r="G55" s="9">
        <v>812.6</v>
      </c>
      <c r="H55" s="10">
        <f t="shared" si="0"/>
        <v>3804.95</v>
      </c>
    </row>
    <row r="56" spans="1:8" ht="18.75" customHeight="1" x14ac:dyDescent="0.3">
      <c r="A56" s="7">
        <v>49</v>
      </c>
      <c r="B56" s="8" t="s">
        <v>62</v>
      </c>
      <c r="C56" s="9">
        <v>0</v>
      </c>
      <c r="D56" s="9">
        <v>50</v>
      </c>
      <c r="E56" s="9">
        <v>132</v>
      </c>
      <c r="F56" s="10">
        <v>3195.55</v>
      </c>
      <c r="G56" s="9">
        <v>350.4</v>
      </c>
      <c r="H56" s="10">
        <f t="shared" si="0"/>
        <v>3727.9500000000003</v>
      </c>
    </row>
    <row r="57" spans="1:8" ht="18.75" customHeight="1" x14ac:dyDescent="0.3">
      <c r="A57" s="7">
        <v>50</v>
      </c>
      <c r="B57" s="8" t="s">
        <v>63</v>
      </c>
      <c r="C57" s="9">
        <v>0</v>
      </c>
      <c r="D57" s="9">
        <v>0</v>
      </c>
      <c r="E57" s="9">
        <v>0</v>
      </c>
      <c r="F57" s="9">
        <v>104</v>
      </c>
      <c r="G57" s="9">
        <v>56</v>
      </c>
      <c r="H57" s="10">
        <f t="shared" si="0"/>
        <v>160</v>
      </c>
    </row>
    <row r="58" spans="1:8" ht="18.75" customHeight="1" x14ac:dyDescent="0.3">
      <c r="A58" s="7">
        <v>51</v>
      </c>
      <c r="B58" s="8" t="s">
        <v>64</v>
      </c>
      <c r="C58" s="9">
        <v>0</v>
      </c>
      <c r="D58" s="9">
        <v>0</v>
      </c>
      <c r="E58" s="9">
        <v>0</v>
      </c>
      <c r="F58" s="9">
        <v>100</v>
      </c>
      <c r="G58" s="9">
        <v>341</v>
      </c>
      <c r="H58" s="10">
        <f t="shared" si="0"/>
        <v>441</v>
      </c>
    </row>
    <row r="59" spans="1:8" ht="18.75" customHeight="1" x14ac:dyDescent="0.3">
      <c r="A59" s="7">
        <v>52</v>
      </c>
      <c r="B59" s="8" t="s">
        <v>65</v>
      </c>
      <c r="C59" s="9">
        <v>0</v>
      </c>
      <c r="D59" s="9">
        <v>0</v>
      </c>
      <c r="E59" s="9">
        <v>0</v>
      </c>
      <c r="F59" s="9">
        <v>305</v>
      </c>
      <c r="G59" s="9">
        <v>44</v>
      </c>
      <c r="H59" s="10">
        <f t="shared" si="0"/>
        <v>349</v>
      </c>
    </row>
    <row r="60" spans="1:8" ht="18.75" customHeight="1" x14ac:dyDescent="0.3">
      <c r="A60" s="7">
        <v>53</v>
      </c>
      <c r="B60" s="8" t="s">
        <v>66</v>
      </c>
      <c r="C60" s="9">
        <v>0</v>
      </c>
      <c r="D60" s="9">
        <v>0</v>
      </c>
      <c r="E60" s="9">
        <v>0</v>
      </c>
      <c r="F60" s="10">
        <v>1349</v>
      </c>
      <c r="G60" s="9">
        <v>408</v>
      </c>
      <c r="H60" s="10">
        <f t="shared" si="0"/>
        <v>1757</v>
      </c>
    </row>
    <row r="61" spans="1:8" ht="18.75" customHeight="1" x14ac:dyDescent="0.3">
      <c r="A61" s="7">
        <v>54</v>
      </c>
      <c r="B61" s="8" t="s">
        <v>67</v>
      </c>
      <c r="C61" s="9">
        <v>0</v>
      </c>
      <c r="D61" s="9">
        <v>0</v>
      </c>
      <c r="E61" s="9">
        <v>0</v>
      </c>
      <c r="F61" s="9">
        <v>931</v>
      </c>
      <c r="G61" s="9">
        <v>168</v>
      </c>
      <c r="H61" s="10">
        <f t="shared" si="0"/>
        <v>1099</v>
      </c>
    </row>
    <row r="62" spans="1:8" ht="18.75" customHeight="1" x14ac:dyDescent="0.3">
      <c r="A62" s="7">
        <v>55</v>
      </c>
      <c r="B62" s="8" t="s">
        <v>68</v>
      </c>
      <c r="C62" s="9">
        <v>0</v>
      </c>
      <c r="D62" s="9">
        <v>0</v>
      </c>
      <c r="E62" s="9">
        <v>0</v>
      </c>
      <c r="F62" s="9">
        <v>320</v>
      </c>
      <c r="G62" s="9">
        <v>72</v>
      </c>
      <c r="H62" s="10">
        <f t="shared" si="0"/>
        <v>392</v>
      </c>
    </row>
    <row r="63" spans="1:8" ht="18.75" customHeight="1" x14ac:dyDescent="0.3">
      <c r="A63" s="7">
        <v>56</v>
      </c>
      <c r="B63" s="8" t="s">
        <v>69</v>
      </c>
      <c r="C63" s="9">
        <v>0</v>
      </c>
      <c r="D63" s="9">
        <v>0</v>
      </c>
      <c r="E63" s="9">
        <v>0</v>
      </c>
      <c r="F63" s="9">
        <v>644</v>
      </c>
      <c r="G63" s="9">
        <v>0</v>
      </c>
      <c r="H63" s="10">
        <f t="shared" si="0"/>
        <v>644</v>
      </c>
    </row>
    <row r="64" spans="1:8" ht="18.75" customHeight="1" x14ac:dyDescent="0.3">
      <c r="A64" s="7">
        <v>57</v>
      </c>
      <c r="B64" s="8" t="s">
        <v>70</v>
      </c>
      <c r="C64" s="9">
        <v>0</v>
      </c>
      <c r="D64" s="9">
        <v>180</v>
      </c>
      <c r="E64" s="9">
        <v>0</v>
      </c>
      <c r="F64" s="9">
        <v>19.5</v>
      </c>
      <c r="G64" s="9">
        <v>20</v>
      </c>
      <c r="H64" s="10">
        <f t="shared" si="0"/>
        <v>219.5</v>
      </c>
    </row>
    <row r="65" spans="1:8" ht="18.75" customHeight="1" x14ac:dyDescent="0.3">
      <c r="A65" s="7">
        <v>58</v>
      </c>
      <c r="B65" s="8" t="s">
        <v>71</v>
      </c>
      <c r="C65" s="9">
        <v>0</v>
      </c>
      <c r="D65" s="9">
        <v>0</v>
      </c>
      <c r="E65" s="9">
        <v>64</v>
      </c>
      <c r="F65" s="9">
        <v>260.8</v>
      </c>
      <c r="G65" s="9">
        <v>219.2</v>
      </c>
      <c r="H65" s="10">
        <f t="shared" si="0"/>
        <v>544</v>
      </c>
    </row>
    <row r="66" spans="1:8" ht="18.75" customHeight="1" x14ac:dyDescent="0.3">
      <c r="A66" s="7">
        <v>59</v>
      </c>
      <c r="B66" s="8" t="s">
        <v>72</v>
      </c>
      <c r="C66" s="9">
        <v>0</v>
      </c>
      <c r="D66" s="9">
        <v>0</v>
      </c>
      <c r="E66" s="9">
        <v>0</v>
      </c>
      <c r="F66" s="9">
        <v>352</v>
      </c>
      <c r="G66" s="9">
        <v>30</v>
      </c>
      <c r="H66" s="10">
        <f t="shared" si="0"/>
        <v>382</v>
      </c>
    </row>
    <row r="67" spans="1:8" ht="18.75" customHeight="1" x14ac:dyDescent="0.3">
      <c r="A67" s="7">
        <v>60</v>
      </c>
      <c r="B67" s="8" t="s">
        <v>73</v>
      </c>
      <c r="C67" s="9">
        <v>0</v>
      </c>
      <c r="D67" s="9">
        <v>0</v>
      </c>
      <c r="E67" s="9">
        <v>0</v>
      </c>
      <c r="F67" s="10">
        <v>1128.5</v>
      </c>
      <c r="G67" s="9">
        <v>191.5</v>
      </c>
      <c r="H67" s="10">
        <f t="shared" si="0"/>
        <v>1320</v>
      </c>
    </row>
    <row r="68" spans="1:8" ht="18.75" customHeight="1" x14ac:dyDescent="0.3">
      <c r="A68" s="7">
        <v>61</v>
      </c>
      <c r="B68" s="8" t="s">
        <v>74</v>
      </c>
      <c r="C68" s="9">
        <v>0</v>
      </c>
      <c r="D68" s="9">
        <v>0</v>
      </c>
      <c r="E68" s="9">
        <v>0</v>
      </c>
      <c r="F68" s="9">
        <v>186</v>
      </c>
      <c r="G68" s="9">
        <v>120</v>
      </c>
      <c r="H68" s="10">
        <f t="shared" si="0"/>
        <v>306</v>
      </c>
    </row>
    <row r="69" spans="1:8" ht="18.75" customHeight="1" x14ac:dyDescent="0.3">
      <c r="A69" s="7">
        <v>62</v>
      </c>
      <c r="B69" s="8" t="s">
        <v>75</v>
      </c>
      <c r="C69" s="9">
        <v>0</v>
      </c>
      <c r="D69" s="9">
        <v>0</v>
      </c>
      <c r="E69" s="9">
        <v>0</v>
      </c>
      <c r="F69" s="10">
        <v>4155.3999999999996</v>
      </c>
      <c r="G69" s="10">
        <v>1364.6</v>
      </c>
      <c r="H69" s="10">
        <f t="shared" si="0"/>
        <v>5520</v>
      </c>
    </row>
    <row r="70" spans="1:8" ht="18.75" customHeight="1" x14ac:dyDescent="0.3">
      <c r="A70" s="7">
        <v>63</v>
      </c>
      <c r="B70" s="8" t="s">
        <v>76</v>
      </c>
      <c r="C70" s="9">
        <v>0</v>
      </c>
      <c r="D70" s="9">
        <v>0</v>
      </c>
      <c r="E70" s="9">
        <v>0</v>
      </c>
      <c r="F70" s="10">
        <v>1163</v>
      </c>
      <c r="G70" s="9">
        <v>257</v>
      </c>
      <c r="H70" s="10">
        <f t="shared" si="0"/>
        <v>1420</v>
      </c>
    </row>
    <row r="71" spans="1:8" ht="18.75" customHeight="1" x14ac:dyDescent="0.3">
      <c r="A71" s="7">
        <v>64</v>
      </c>
      <c r="B71" s="8" t="s">
        <v>77</v>
      </c>
      <c r="C71" s="9">
        <v>0</v>
      </c>
      <c r="D71" s="9">
        <v>0</v>
      </c>
      <c r="E71" s="9">
        <v>0</v>
      </c>
      <c r="F71" s="9">
        <v>974</v>
      </c>
      <c r="G71" s="9">
        <v>226</v>
      </c>
      <c r="H71" s="10">
        <f t="shared" si="0"/>
        <v>1200</v>
      </c>
    </row>
    <row r="72" spans="1:8" ht="18.75" customHeight="1" x14ac:dyDescent="0.3">
      <c r="A72" s="7">
        <v>65</v>
      </c>
      <c r="B72" s="8" t="s">
        <v>78</v>
      </c>
      <c r="C72" s="9">
        <v>0</v>
      </c>
      <c r="D72" s="9">
        <v>0</v>
      </c>
      <c r="E72" s="9">
        <v>0</v>
      </c>
      <c r="F72" s="9">
        <v>984</v>
      </c>
      <c r="G72" s="9">
        <v>216</v>
      </c>
      <c r="H72" s="10">
        <f t="shared" si="0"/>
        <v>1200</v>
      </c>
    </row>
    <row r="73" spans="1:8" ht="18.75" customHeight="1" x14ac:dyDescent="0.3">
      <c r="A73" s="7">
        <v>66</v>
      </c>
      <c r="B73" s="8" t="s">
        <v>79</v>
      </c>
      <c r="C73" s="9">
        <v>0</v>
      </c>
      <c r="D73" s="9">
        <v>0</v>
      </c>
      <c r="E73" s="9">
        <v>0</v>
      </c>
      <c r="F73" s="9">
        <v>974</v>
      </c>
      <c r="G73" s="9">
        <v>226</v>
      </c>
      <c r="H73" s="10">
        <f t="shared" si="0"/>
        <v>1200</v>
      </c>
    </row>
    <row r="74" spans="1:8" ht="18.75" customHeight="1" x14ac:dyDescent="0.3">
      <c r="A74" s="7">
        <v>67</v>
      </c>
      <c r="B74" s="8" t="s">
        <v>80</v>
      </c>
      <c r="C74" s="9">
        <v>0</v>
      </c>
      <c r="D74" s="9">
        <v>0</v>
      </c>
      <c r="E74" s="9">
        <v>0</v>
      </c>
      <c r="F74" s="9">
        <v>960</v>
      </c>
      <c r="G74" s="9">
        <v>240</v>
      </c>
      <c r="H74" s="10">
        <f t="shared" ref="H74:H98" si="1">SUM(C74:G74)</f>
        <v>1200</v>
      </c>
    </row>
    <row r="75" spans="1:8" ht="18.75" customHeight="1" x14ac:dyDescent="0.3">
      <c r="A75" s="7">
        <v>68</v>
      </c>
      <c r="B75" s="8" t="s">
        <v>81</v>
      </c>
      <c r="C75" s="9">
        <v>0</v>
      </c>
      <c r="D75" s="9">
        <v>0</v>
      </c>
      <c r="E75" s="9">
        <v>0</v>
      </c>
      <c r="F75" s="9">
        <v>960</v>
      </c>
      <c r="G75" s="9">
        <v>240</v>
      </c>
      <c r="H75" s="10">
        <f t="shared" si="1"/>
        <v>1200</v>
      </c>
    </row>
    <row r="76" spans="1:8" ht="18.75" customHeight="1" x14ac:dyDescent="0.3">
      <c r="A76" s="7">
        <v>69</v>
      </c>
      <c r="B76" s="8" t="s">
        <v>82</v>
      </c>
      <c r="C76" s="9">
        <v>0</v>
      </c>
      <c r="D76" s="9">
        <v>0</v>
      </c>
      <c r="E76" s="9">
        <v>0</v>
      </c>
      <c r="F76" s="9">
        <v>894</v>
      </c>
      <c r="G76" s="9">
        <v>96</v>
      </c>
      <c r="H76" s="10">
        <f t="shared" si="1"/>
        <v>990</v>
      </c>
    </row>
    <row r="77" spans="1:8" ht="18.75" customHeight="1" x14ac:dyDescent="0.3">
      <c r="A77" s="7">
        <v>70</v>
      </c>
      <c r="B77" s="8" t="s">
        <v>83</v>
      </c>
      <c r="C77" s="9">
        <v>0</v>
      </c>
      <c r="D77" s="9">
        <v>0</v>
      </c>
      <c r="E77" s="9">
        <v>0</v>
      </c>
      <c r="F77" s="9">
        <v>666</v>
      </c>
      <c r="G77" s="9">
        <v>64</v>
      </c>
      <c r="H77" s="10">
        <f t="shared" si="1"/>
        <v>730</v>
      </c>
    </row>
    <row r="78" spans="1:8" ht="18.75" customHeight="1" x14ac:dyDescent="0.3">
      <c r="A78" s="7">
        <v>71</v>
      </c>
      <c r="B78" s="8" t="s">
        <v>84</v>
      </c>
      <c r="C78" s="9">
        <v>0</v>
      </c>
      <c r="D78" s="9">
        <v>0</v>
      </c>
      <c r="E78" s="9">
        <v>0</v>
      </c>
      <c r="F78" s="9">
        <v>102</v>
      </c>
      <c r="G78" s="9">
        <v>24</v>
      </c>
      <c r="H78" s="10">
        <f t="shared" si="1"/>
        <v>126</v>
      </c>
    </row>
    <row r="79" spans="1:8" ht="18.75" customHeight="1" x14ac:dyDescent="0.3">
      <c r="A79" s="7">
        <v>72</v>
      </c>
      <c r="B79" s="8" t="s">
        <v>85</v>
      </c>
      <c r="C79" s="9">
        <v>0</v>
      </c>
      <c r="D79" s="9">
        <v>0</v>
      </c>
      <c r="E79" s="9">
        <v>97.5</v>
      </c>
      <c r="F79" s="9">
        <v>598.5</v>
      </c>
      <c r="G79" s="9">
        <v>0</v>
      </c>
      <c r="H79" s="10">
        <f t="shared" si="1"/>
        <v>696</v>
      </c>
    </row>
    <row r="80" spans="1:8" ht="18.75" customHeight="1" x14ac:dyDescent="0.3">
      <c r="A80" s="7">
        <v>73</v>
      </c>
      <c r="B80" s="8" t="s">
        <v>86</v>
      </c>
      <c r="C80" s="9">
        <v>0</v>
      </c>
      <c r="D80" s="9">
        <v>0</v>
      </c>
      <c r="E80" s="9">
        <v>80</v>
      </c>
      <c r="F80" s="9">
        <v>654</v>
      </c>
      <c r="G80" s="9">
        <v>0</v>
      </c>
      <c r="H80" s="10">
        <f t="shared" si="1"/>
        <v>734</v>
      </c>
    </row>
    <row r="81" spans="1:8" ht="18.75" customHeight="1" x14ac:dyDescent="0.3">
      <c r="A81" s="7">
        <v>74</v>
      </c>
      <c r="B81" s="8" t="s">
        <v>87</v>
      </c>
      <c r="C81" s="9">
        <v>0</v>
      </c>
      <c r="D81" s="9">
        <v>0</v>
      </c>
      <c r="E81" s="9">
        <v>0</v>
      </c>
      <c r="F81" s="9">
        <v>163</v>
      </c>
      <c r="G81" s="9">
        <v>38</v>
      </c>
      <c r="H81" s="10">
        <f t="shared" si="1"/>
        <v>201</v>
      </c>
    </row>
    <row r="82" spans="1:8" ht="18.75" customHeight="1" x14ac:dyDescent="0.3">
      <c r="A82" s="7">
        <v>75</v>
      </c>
      <c r="B82" s="8" t="s">
        <v>88</v>
      </c>
      <c r="C82" s="9">
        <v>0</v>
      </c>
      <c r="D82" s="9">
        <v>0</v>
      </c>
      <c r="E82" s="9">
        <v>0</v>
      </c>
      <c r="F82" s="9">
        <v>96</v>
      </c>
      <c r="G82" s="9">
        <v>0</v>
      </c>
      <c r="H82" s="10">
        <f t="shared" si="1"/>
        <v>96</v>
      </c>
    </row>
    <row r="83" spans="1:8" ht="18.75" customHeight="1" x14ac:dyDescent="0.3">
      <c r="A83" s="7">
        <v>76</v>
      </c>
      <c r="B83" s="8" t="s">
        <v>89</v>
      </c>
      <c r="C83" s="9">
        <v>0</v>
      </c>
      <c r="D83" s="9">
        <v>0</v>
      </c>
      <c r="E83" s="9">
        <v>37.5</v>
      </c>
      <c r="F83" s="9">
        <v>112.5</v>
      </c>
      <c r="G83" s="9">
        <v>0</v>
      </c>
      <c r="H83" s="10">
        <f t="shared" si="1"/>
        <v>150</v>
      </c>
    </row>
    <row r="84" spans="1:8" ht="18.75" customHeight="1" x14ac:dyDescent="0.3">
      <c r="A84" s="7">
        <v>77</v>
      </c>
      <c r="B84" s="8" t="s">
        <v>90</v>
      </c>
      <c r="C84" s="9">
        <v>0</v>
      </c>
      <c r="D84" s="9">
        <v>0</v>
      </c>
      <c r="E84" s="9">
        <v>0</v>
      </c>
      <c r="F84" s="9">
        <v>484</v>
      </c>
      <c r="G84" s="9">
        <v>0</v>
      </c>
      <c r="H84" s="10">
        <f t="shared" si="1"/>
        <v>484</v>
      </c>
    </row>
    <row r="85" spans="1:8" ht="18.75" customHeight="1" x14ac:dyDescent="0.3">
      <c r="A85" s="7">
        <v>78</v>
      </c>
      <c r="B85" s="8" t="s">
        <v>91</v>
      </c>
      <c r="C85" s="9">
        <v>0</v>
      </c>
      <c r="D85" s="9">
        <v>0</v>
      </c>
      <c r="E85" s="9">
        <v>0</v>
      </c>
      <c r="F85" s="9">
        <v>104</v>
      </c>
      <c r="G85" s="9">
        <v>24</v>
      </c>
      <c r="H85" s="10">
        <f t="shared" si="1"/>
        <v>128</v>
      </c>
    </row>
    <row r="86" spans="1:8" ht="18.75" customHeight="1" x14ac:dyDescent="0.3">
      <c r="A86" s="7">
        <v>79</v>
      </c>
      <c r="B86" s="8" t="s">
        <v>92</v>
      </c>
      <c r="C86" s="9">
        <v>0</v>
      </c>
      <c r="D86" s="9">
        <v>0</v>
      </c>
      <c r="E86" s="9">
        <v>0</v>
      </c>
      <c r="F86" s="9">
        <v>0</v>
      </c>
      <c r="G86" s="9">
        <v>180</v>
      </c>
      <c r="H86" s="10">
        <f t="shared" si="1"/>
        <v>180</v>
      </c>
    </row>
    <row r="87" spans="1:8" ht="18.75" customHeight="1" x14ac:dyDescent="0.3">
      <c r="A87" s="7">
        <v>80</v>
      </c>
      <c r="B87" s="8" t="s">
        <v>93</v>
      </c>
      <c r="C87" s="9">
        <v>0</v>
      </c>
      <c r="D87" s="9">
        <v>0</v>
      </c>
      <c r="E87" s="9">
        <v>0</v>
      </c>
      <c r="F87" s="9">
        <v>185</v>
      </c>
      <c r="G87" s="9">
        <v>0</v>
      </c>
      <c r="H87" s="10">
        <f t="shared" si="1"/>
        <v>185</v>
      </c>
    </row>
    <row r="88" spans="1:8" ht="18.75" customHeight="1" x14ac:dyDescent="0.3">
      <c r="A88" s="7">
        <v>81</v>
      </c>
      <c r="B88" s="8" t="s">
        <v>94</v>
      </c>
      <c r="C88" s="9">
        <v>0</v>
      </c>
      <c r="D88" s="9">
        <v>0</v>
      </c>
      <c r="E88" s="9">
        <v>0</v>
      </c>
      <c r="F88" s="9">
        <v>108</v>
      </c>
      <c r="G88" s="9">
        <v>0</v>
      </c>
      <c r="H88" s="10">
        <f t="shared" si="1"/>
        <v>108</v>
      </c>
    </row>
    <row r="89" spans="1:8" ht="18.75" customHeight="1" x14ac:dyDescent="0.3">
      <c r="A89" s="7">
        <v>82</v>
      </c>
      <c r="B89" s="8" t="s">
        <v>95</v>
      </c>
      <c r="C89" s="9">
        <v>0</v>
      </c>
      <c r="D89" s="9">
        <v>0</v>
      </c>
      <c r="E89" s="9">
        <v>0</v>
      </c>
      <c r="F89" s="9">
        <v>49</v>
      </c>
      <c r="G89" s="9">
        <v>0</v>
      </c>
      <c r="H89" s="10">
        <f t="shared" si="1"/>
        <v>49</v>
      </c>
    </row>
    <row r="90" spans="1:8" ht="18.75" customHeight="1" x14ac:dyDescent="0.3">
      <c r="A90" s="7">
        <v>83</v>
      </c>
      <c r="B90" s="8" t="s">
        <v>96</v>
      </c>
      <c r="C90" s="9">
        <v>0</v>
      </c>
      <c r="D90" s="9">
        <v>0</v>
      </c>
      <c r="E90" s="9">
        <v>0</v>
      </c>
      <c r="F90" s="9">
        <v>80</v>
      </c>
      <c r="G90" s="9">
        <v>0</v>
      </c>
      <c r="H90" s="10">
        <f t="shared" si="1"/>
        <v>80</v>
      </c>
    </row>
    <row r="91" spans="1:8" ht="18.75" customHeight="1" x14ac:dyDescent="0.3">
      <c r="A91" s="7">
        <v>84</v>
      </c>
      <c r="B91" s="8" t="s">
        <v>97</v>
      </c>
      <c r="C91" s="9">
        <v>0</v>
      </c>
      <c r="D91" s="9">
        <v>0</v>
      </c>
      <c r="E91" s="9">
        <v>0</v>
      </c>
      <c r="F91" s="9">
        <v>130</v>
      </c>
      <c r="G91" s="9">
        <v>0</v>
      </c>
      <c r="H91" s="10">
        <f t="shared" si="1"/>
        <v>130</v>
      </c>
    </row>
    <row r="92" spans="1:8" ht="18.75" customHeight="1" x14ac:dyDescent="0.3">
      <c r="A92" s="7">
        <v>85</v>
      </c>
      <c r="B92" s="8" t="s">
        <v>98</v>
      </c>
      <c r="C92" s="9">
        <v>0</v>
      </c>
      <c r="D92" s="9">
        <v>0</v>
      </c>
      <c r="E92" s="9">
        <v>0</v>
      </c>
      <c r="F92" s="9">
        <v>50</v>
      </c>
      <c r="G92" s="9">
        <v>0</v>
      </c>
      <c r="H92" s="10">
        <f t="shared" si="1"/>
        <v>50</v>
      </c>
    </row>
    <row r="93" spans="1:8" ht="18.75" customHeight="1" x14ac:dyDescent="0.3">
      <c r="A93" s="7">
        <v>86</v>
      </c>
      <c r="B93" s="8" t="s">
        <v>99</v>
      </c>
      <c r="C93" s="9">
        <v>0</v>
      </c>
      <c r="D93" s="9">
        <v>0</v>
      </c>
      <c r="E93" s="9">
        <v>0</v>
      </c>
      <c r="F93" s="9">
        <v>48</v>
      </c>
      <c r="G93" s="9">
        <v>0</v>
      </c>
      <c r="H93" s="10">
        <f t="shared" si="1"/>
        <v>48</v>
      </c>
    </row>
    <row r="94" spans="1:8" ht="18.75" customHeight="1" x14ac:dyDescent="0.3">
      <c r="A94" s="7">
        <v>87</v>
      </c>
      <c r="B94" s="8" t="s">
        <v>100</v>
      </c>
      <c r="C94" s="9">
        <v>0</v>
      </c>
      <c r="D94" s="9">
        <v>0</v>
      </c>
      <c r="E94" s="9">
        <v>0</v>
      </c>
      <c r="F94" s="10">
        <v>3913.4</v>
      </c>
      <c r="G94" s="9">
        <v>0</v>
      </c>
      <c r="H94" s="10">
        <f t="shared" si="1"/>
        <v>3913.4</v>
      </c>
    </row>
    <row r="95" spans="1:8" ht="18.75" customHeight="1" x14ac:dyDescent="0.3">
      <c r="A95" s="7">
        <v>88</v>
      </c>
      <c r="B95" s="8" t="s">
        <v>101</v>
      </c>
      <c r="C95" s="9">
        <v>0</v>
      </c>
      <c r="D95" s="9">
        <v>0</v>
      </c>
      <c r="E95" s="9">
        <v>0</v>
      </c>
      <c r="F95" s="10">
        <v>1447.05</v>
      </c>
      <c r="G95" s="9">
        <v>0</v>
      </c>
      <c r="H95" s="10">
        <f t="shared" si="1"/>
        <v>1447.05</v>
      </c>
    </row>
    <row r="96" spans="1:8" ht="18.75" customHeight="1" x14ac:dyDescent="0.3">
      <c r="A96" s="7">
        <v>89</v>
      </c>
      <c r="B96" s="8" t="s">
        <v>102</v>
      </c>
      <c r="C96" s="9">
        <v>0</v>
      </c>
      <c r="D96" s="9">
        <v>0</v>
      </c>
      <c r="E96" s="9">
        <v>0</v>
      </c>
      <c r="F96" s="10">
        <v>15260</v>
      </c>
      <c r="G96" s="9">
        <v>0</v>
      </c>
      <c r="H96" s="10">
        <f t="shared" si="1"/>
        <v>15260</v>
      </c>
    </row>
    <row r="97" spans="1:8" ht="18.75" customHeight="1" x14ac:dyDescent="0.3">
      <c r="A97" s="7">
        <v>90</v>
      </c>
      <c r="B97" s="8" t="s">
        <v>103</v>
      </c>
      <c r="C97" s="9">
        <v>0</v>
      </c>
      <c r="D97" s="9">
        <v>0</v>
      </c>
      <c r="E97" s="9">
        <v>0</v>
      </c>
      <c r="F97" s="10">
        <v>3640</v>
      </c>
      <c r="G97" s="9">
        <v>0</v>
      </c>
      <c r="H97" s="20">
        <f t="shared" si="1"/>
        <v>3640</v>
      </c>
    </row>
    <row r="98" spans="1:8" ht="18.75" customHeight="1" x14ac:dyDescent="0.3">
      <c r="A98" s="21"/>
      <c r="B98" s="21" t="s">
        <v>104</v>
      </c>
      <c r="C98" s="22">
        <f>SUM(C8:C97)</f>
        <v>13976.159999999998</v>
      </c>
      <c r="D98" s="22">
        <f>SUM(D8:D97)</f>
        <v>10418.449999999999</v>
      </c>
      <c r="E98" s="22">
        <f>SUM(E8:E97)</f>
        <v>7382.9299999999994</v>
      </c>
      <c r="F98" s="22">
        <f>SUM(F8:F97)</f>
        <v>80752.520000000019</v>
      </c>
      <c r="G98" s="22">
        <f>SUM(G8:G97)</f>
        <v>30384.2</v>
      </c>
      <c r="H98" s="22">
        <f t="shared" si="1"/>
        <v>142914.26</v>
      </c>
    </row>
    <row r="99" spans="1:8" ht="18.75" customHeight="1" x14ac:dyDescent="0.3">
      <c r="A99" s="3"/>
      <c r="C99" s="15">
        <v>14851.08</v>
      </c>
      <c r="D99" s="15">
        <v>11486.85</v>
      </c>
      <c r="E99" s="15">
        <v>7620.53</v>
      </c>
      <c r="F99" s="15">
        <v>82834.820000000007</v>
      </c>
      <c r="G99" s="15">
        <v>28549.200000000001</v>
      </c>
      <c r="H99" s="15">
        <v>145342.48000000001</v>
      </c>
    </row>
  </sheetData>
  <mergeCells count="6">
    <mergeCell ref="A1:H1"/>
    <mergeCell ref="A4:A7"/>
    <mergeCell ref="B4:B7"/>
    <mergeCell ref="C4:G4"/>
    <mergeCell ref="C5:G5"/>
    <mergeCell ref="H4:H7"/>
  </mergeCells>
  <printOptions horizontalCentered="1"/>
  <pageMargins left="0.43307086614173229" right="0.39370078740157483" top="0.74803149606299213" bottom="0.74803149606299213" header="0.31496062992125984" footer="0.31496062992125984"/>
  <pageSetup paperSize="9" scale="95" orientation="portrait" r:id="rId1"/>
  <headerFooter>
    <oddFooter>หน้าที่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="110" zoomScaleNormal="100" zoomScaleSheetLayoutView="110" workbookViewId="0">
      <pane ySplit="7" topLeftCell="A21" activePane="bottomLeft" state="frozen"/>
      <selection activeCell="F26" sqref="F26"/>
      <selection pane="bottomLeft" activeCell="H31" sqref="H31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174</v>
      </c>
      <c r="D3" s="1" t="s">
        <v>169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821</v>
      </c>
      <c r="B8" s="39">
        <v>96</v>
      </c>
      <c r="C8" s="40"/>
      <c r="D8" s="41"/>
      <c r="E8" s="40"/>
      <c r="F8" s="40"/>
      <c r="G8" s="42">
        <v>80</v>
      </c>
      <c r="H8" s="43" t="s">
        <v>163</v>
      </c>
    </row>
    <row r="9" spans="1:8" ht="21.75" x14ac:dyDescent="0.35">
      <c r="A9" s="44">
        <v>822</v>
      </c>
      <c r="B9" s="45">
        <v>96</v>
      </c>
      <c r="C9" s="29"/>
      <c r="D9" s="30"/>
      <c r="E9" s="29"/>
      <c r="F9" s="29"/>
      <c r="G9" s="46">
        <v>80</v>
      </c>
      <c r="H9" s="47" t="s">
        <v>163</v>
      </c>
    </row>
    <row r="10" spans="1:8" x14ac:dyDescent="0.35">
      <c r="A10" s="44">
        <v>823</v>
      </c>
      <c r="B10" s="45">
        <v>64</v>
      </c>
      <c r="C10" s="29"/>
      <c r="D10" s="45"/>
      <c r="E10" s="29"/>
      <c r="F10" s="29"/>
      <c r="G10" s="46">
        <v>30</v>
      </c>
      <c r="H10" s="47" t="s">
        <v>163</v>
      </c>
    </row>
    <row r="11" spans="1:8" x14ac:dyDescent="0.35">
      <c r="A11" s="44">
        <v>824</v>
      </c>
      <c r="B11" s="45">
        <v>224</v>
      </c>
      <c r="C11" s="45"/>
      <c r="D11" s="51"/>
      <c r="E11" s="29"/>
      <c r="F11" s="51"/>
      <c r="G11" s="46">
        <v>80</v>
      </c>
      <c r="H11" s="47" t="s">
        <v>163</v>
      </c>
    </row>
    <row r="12" spans="1:8" ht="21.75" x14ac:dyDescent="0.35">
      <c r="A12" s="44">
        <v>831</v>
      </c>
      <c r="B12" s="45">
        <v>96</v>
      </c>
      <c r="C12" s="45"/>
      <c r="D12" s="30"/>
      <c r="E12" s="29"/>
      <c r="F12" s="29"/>
      <c r="G12" s="46">
        <v>80</v>
      </c>
      <c r="H12" s="47" t="s">
        <v>163</v>
      </c>
    </row>
    <row r="13" spans="1:8" ht="21.75" x14ac:dyDescent="0.35">
      <c r="A13" s="44">
        <v>832</v>
      </c>
      <c r="B13" s="45">
        <v>96</v>
      </c>
      <c r="C13" s="45"/>
      <c r="D13" s="30"/>
      <c r="E13" s="29"/>
      <c r="F13" s="29"/>
      <c r="G13" s="46">
        <v>80</v>
      </c>
      <c r="H13" s="47" t="s">
        <v>163</v>
      </c>
    </row>
    <row r="14" spans="1:8" ht="21.75" x14ac:dyDescent="0.35">
      <c r="A14" s="44">
        <v>833</v>
      </c>
      <c r="B14" s="45">
        <v>64</v>
      </c>
      <c r="C14" s="45"/>
      <c r="D14" s="30"/>
      <c r="E14" s="29"/>
      <c r="F14" s="29"/>
      <c r="G14" s="46">
        <v>30</v>
      </c>
      <c r="H14" s="47" t="s">
        <v>163</v>
      </c>
    </row>
    <row r="15" spans="1:8" ht="21.75" x14ac:dyDescent="0.35">
      <c r="A15" s="44">
        <v>834</v>
      </c>
      <c r="B15" s="45">
        <v>224</v>
      </c>
      <c r="C15" s="45"/>
      <c r="D15" s="30"/>
      <c r="E15" s="29"/>
      <c r="F15" s="29"/>
      <c r="G15" s="46">
        <v>80</v>
      </c>
      <c r="H15" s="47" t="s">
        <v>163</v>
      </c>
    </row>
    <row r="16" spans="1:8" ht="21.75" x14ac:dyDescent="0.35">
      <c r="A16" s="44">
        <v>841</v>
      </c>
      <c r="B16" s="45">
        <v>64</v>
      </c>
      <c r="C16" s="45"/>
      <c r="D16" s="30"/>
      <c r="E16" s="29"/>
      <c r="F16" s="29"/>
      <c r="G16" s="46">
        <v>50</v>
      </c>
      <c r="H16" s="47" t="s">
        <v>170</v>
      </c>
    </row>
    <row r="17" spans="1:8" ht="21.75" x14ac:dyDescent="0.35">
      <c r="A17" s="44">
        <v>842</v>
      </c>
      <c r="B17" s="45">
        <v>64</v>
      </c>
      <c r="C17" s="45"/>
      <c r="D17" s="30"/>
      <c r="E17" s="29"/>
      <c r="F17" s="29"/>
      <c r="G17" s="46">
        <v>50</v>
      </c>
      <c r="H17" s="47" t="s">
        <v>170</v>
      </c>
    </row>
    <row r="18" spans="1:8" ht="21.75" x14ac:dyDescent="0.35">
      <c r="A18" s="44">
        <v>844</v>
      </c>
      <c r="B18" s="45">
        <v>224</v>
      </c>
      <c r="C18" s="29"/>
      <c r="D18" s="30"/>
      <c r="E18" s="29"/>
      <c r="F18" s="30"/>
      <c r="G18" s="46">
        <v>80</v>
      </c>
      <c r="H18" s="47" t="s">
        <v>170</v>
      </c>
    </row>
    <row r="19" spans="1:8" x14ac:dyDescent="0.35">
      <c r="A19" s="44">
        <v>851</v>
      </c>
      <c r="B19" s="45">
        <v>96</v>
      </c>
      <c r="C19" s="29"/>
      <c r="D19" s="29"/>
      <c r="E19" s="29"/>
      <c r="F19" s="29"/>
      <c r="G19" s="46">
        <v>50</v>
      </c>
      <c r="H19" s="47" t="s">
        <v>163</v>
      </c>
    </row>
    <row r="20" spans="1:8" x14ac:dyDescent="0.35">
      <c r="A20" s="44">
        <v>852</v>
      </c>
      <c r="B20" s="45">
        <v>96</v>
      </c>
      <c r="C20" s="29"/>
      <c r="D20" s="29"/>
      <c r="E20" s="29"/>
      <c r="F20" s="29"/>
      <c r="G20" s="46">
        <v>80</v>
      </c>
      <c r="H20" s="47" t="s">
        <v>163</v>
      </c>
    </row>
    <row r="21" spans="1:8" x14ac:dyDescent="0.35">
      <c r="A21" s="44">
        <v>853</v>
      </c>
      <c r="B21" s="45">
        <v>64</v>
      </c>
      <c r="C21" s="29"/>
      <c r="D21" s="51"/>
      <c r="E21" s="29"/>
      <c r="F21" s="29"/>
      <c r="G21" s="46">
        <v>30</v>
      </c>
      <c r="H21" s="47" t="s">
        <v>163</v>
      </c>
    </row>
    <row r="22" spans="1:8" x14ac:dyDescent="0.35">
      <c r="A22" s="44">
        <v>854</v>
      </c>
      <c r="B22" s="45">
        <v>224</v>
      </c>
      <c r="C22" s="29"/>
      <c r="D22" s="51"/>
      <c r="E22" s="29"/>
      <c r="F22" s="29"/>
      <c r="G22" s="46">
        <v>120</v>
      </c>
      <c r="H22" s="47" t="s">
        <v>163</v>
      </c>
    </row>
    <row r="23" spans="1:8" x14ac:dyDescent="0.35">
      <c r="A23" s="44">
        <v>861</v>
      </c>
      <c r="B23" s="45">
        <v>64</v>
      </c>
      <c r="C23" s="29"/>
      <c r="D23" s="51"/>
      <c r="E23" s="29"/>
      <c r="F23" s="29"/>
      <c r="G23" s="46">
        <v>80</v>
      </c>
      <c r="H23" s="47" t="s">
        <v>163</v>
      </c>
    </row>
    <row r="24" spans="1:8" x14ac:dyDescent="0.35">
      <c r="A24" s="44">
        <v>862</v>
      </c>
      <c r="B24" s="45">
        <v>64</v>
      </c>
      <c r="C24" s="29"/>
      <c r="D24" s="29"/>
      <c r="E24" s="29"/>
      <c r="F24" s="29"/>
      <c r="G24" s="46">
        <v>80</v>
      </c>
      <c r="H24" s="47" t="s">
        <v>163</v>
      </c>
    </row>
    <row r="25" spans="1:8" x14ac:dyDescent="0.35">
      <c r="A25" s="44" t="s">
        <v>171</v>
      </c>
      <c r="B25" s="45"/>
      <c r="C25" s="29"/>
      <c r="D25" s="51" t="s">
        <v>148</v>
      </c>
      <c r="E25" s="29"/>
      <c r="F25" s="29"/>
      <c r="G25" s="46" t="s">
        <v>148</v>
      </c>
      <c r="H25" s="47" t="s">
        <v>145</v>
      </c>
    </row>
    <row r="26" spans="1:8" x14ac:dyDescent="0.35">
      <c r="A26" s="44" t="s">
        <v>171</v>
      </c>
      <c r="B26" s="45"/>
      <c r="C26" s="29"/>
      <c r="D26" s="51" t="s">
        <v>148</v>
      </c>
      <c r="E26" s="29"/>
      <c r="F26" s="29"/>
      <c r="G26" s="46" t="s">
        <v>148</v>
      </c>
      <c r="H26" s="47" t="s">
        <v>172</v>
      </c>
    </row>
    <row r="27" spans="1:8" x14ac:dyDescent="0.35">
      <c r="A27" s="44" t="s">
        <v>171</v>
      </c>
      <c r="B27" s="45"/>
      <c r="C27" s="29"/>
      <c r="D27" s="51" t="s">
        <v>148</v>
      </c>
      <c r="E27" s="29"/>
      <c r="F27" s="29"/>
      <c r="G27" s="46" t="s">
        <v>148</v>
      </c>
      <c r="H27" s="47" t="s">
        <v>172</v>
      </c>
    </row>
    <row r="28" spans="1:8" x14ac:dyDescent="0.35">
      <c r="A28" s="44" t="s">
        <v>171</v>
      </c>
      <c r="B28" s="45"/>
      <c r="C28" s="29"/>
      <c r="D28" s="51" t="s">
        <v>148</v>
      </c>
      <c r="E28" s="29"/>
      <c r="F28" s="29"/>
      <c r="G28" s="46" t="s">
        <v>148</v>
      </c>
      <c r="H28" s="47" t="s">
        <v>172</v>
      </c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48"/>
      <c r="B38" s="49"/>
      <c r="C38" s="50"/>
      <c r="D38" s="49"/>
      <c r="E38" s="50"/>
      <c r="F38" s="49"/>
      <c r="G38" s="49"/>
      <c r="H38" s="49"/>
    </row>
    <row r="39" spans="1:8" x14ac:dyDescent="0.35">
      <c r="A39" s="33" t="s">
        <v>113</v>
      </c>
      <c r="B39" s="67">
        <f t="shared" ref="B39:G39" si="0">SUM(B8:B38)</f>
        <v>1920</v>
      </c>
      <c r="C39" s="66">
        <f t="shared" si="0"/>
        <v>0</v>
      </c>
      <c r="D39" s="66">
        <f t="shared" si="0"/>
        <v>0</v>
      </c>
      <c r="E39" s="66">
        <f t="shared" si="0"/>
        <v>0</v>
      </c>
      <c r="F39" s="66">
        <f t="shared" si="0"/>
        <v>0</v>
      </c>
      <c r="G39" s="66">
        <f t="shared" si="0"/>
        <v>1160</v>
      </c>
      <c r="H39" s="27"/>
    </row>
    <row r="40" spans="1:8" hidden="1" x14ac:dyDescent="0.35"/>
    <row r="41" spans="1:8" x14ac:dyDescent="0.35">
      <c r="A41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="110" zoomScaleNormal="100" zoomScaleSheetLayoutView="110" workbookViewId="0">
      <pane ySplit="7" topLeftCell="A26" activePane="bottomLeft" state="frozen"/>
      <selection activeCell="F26" sqref="F26"/>
      <selection pane="bottomLeft" activeCell="H35" sqref="H35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248</v>
      </c>
      <c r="D3" s="1" t="s">
        <v>169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424</v>
      </c>
      <c r="B8" s="39"/>
      <c r="C8" s="39"/>
      <c r="D8" s="41"/>
      <c r="E8" s="39">
        <v>96</v>
      </c>
      <c r="F8" s="40"/>
      <c r="G8" s="42">
        <v>38</v>
      </c>
      <c r="H8" s="43" t="s">
        <v>315</v>
      </c>
    </row>
    <row r="9" spans="1:8" ht="21.75" x14ac:dyDescent="0.35">
      <c r="A9" s="44">
        <v>425</v>
      </c>
      <c r="B9" s="45"/>
      <c r="C9" s="45">
        <v>96</v>
      </c>
      <c r="D9" s="30"/>
      <c r="E9" s="29"/>
      <c r="F9" s="29"/>
      <c r="G9" s="46">
        <v>42</v>
      </c>
      <c r="H9" s="47" t="s">
        <v>112</v>
      </c>
    </row>
    <row r="10" spans="1:8" x14ac:dyDescent="0.35">
      <c r="A10" s="44">
        <v>432</v>
      </c>
      <c r="B10" s="45">
        <v>64</v>
      </c>
      <c r="C10" s="45"/>
      <c r="D10" s="45"/>
      <c r="E10" s="29"/>
      <c r="F10" s="29"/>
      <c r="G10" s="46">
        <v>30</v>
      </c>
      <c r="H10" s="47" t="s">
        <v>110</v>
      </c>
    </row>
    <row r="11" spans="1:8" x14ac:dyDescent="0.35">
      <c r="A11" s="44" t="s">
        <v>244</v>
      </c>
      <c r="B11" s="45"/>
      <c r="C11" s="45">
        <v>128</v>
      </c>
      <c r="D11" s="51"/>
      <c r="E11" s="29"/>
      <c r="F11" s="51"/>
      <c r="G11" s="46">
        <v>42</v>
      </c>
      <c r="H11" s="47" t="s">
        <v>112</v>
      </c>
    </row>
    <row r="12" spans="1:8" ht="21.75" x14ac:dyDescent="0.35">
      <c r="A12" s="44" t="s">
        <v>245</v>
      </c>
      <c r="B12" s="45">
        <v>96</v>
      </c>
      <c r="C12" s="45"/>
      <c r="D12" s="30"/>
      <c r="E12" s="29"/>
      <c r="F12" s="29"/>
      <c r="G12" s="46">
        <v>70</v>
      </c>
      <c r="H12" s="47" t="s">
        <v>110</v>
      </c>
    </row>
    <row r="13" spans="1:8" ht="21.75" x14ac:dyDescent="0.35">
      <c r="A13" s="44" t="s">
        <v>246</v>
      </c>
      <c r="B13" s="45">
        <v>128</v>
      </c>
      <c r="C13" s="45"/>
      <c r="D13" s="30"/>
      <c r="E13" s="29"/>
      <c r="F13" s="29"/>
      <c r="G13" s="46">
        <v>90</v>
      </c>
      <c r="H13" s="47" t="s">
        <v>110</v>
      </c>
    </row>
    <row r="14" spans="1:8" ht="21.75" x14ac:dyDescent="0.35">
      <c r="A14" s="44" t="s">
        <v>247</v>
      </c>
      <c r="B14" s="45">
        <v>128</v>
      </c>
      <c r="C14" s="45"/>
      <c r="D14" s="30"/>
      <c r="E14" s="29"/>
      <c r="F14" s="29"/>
      <c r="G14" s="46">
        <v>90</v>
      </c>
      <c r="H14" s="47" t="s">
        <v>110</v>
      </c>
    </row>
    <row r="15" spans="1:8" x14ac:dyDescent="0.35">
      <c r="A15" s="44"/>
      <c r="B15" s="45"/>
      <c r="C15" s="45"/>
      <c r="D15" s="44"/>
      <c r="E15" s="29"/>
      <c r="F15" s="29"/>
      <c r="G15" s="46"/>
      <c r="H15" s="47"/>
    </row>
    <row r="16" spans="1:8" x14ac:dyDescent="0.35">
      <c r="A16" s="44"/>
      <c r="B16" s="45"/>
      <c r="C16" s="45"/>
      <c r="D16" s="44"/>
      <c r="E16" s="29"/>
      <c r="F16" s="29"/>
      <c r="G16" s="46"/>
      <c r="H16" s="47"/>
    </row>
    <row r="17" spans="1:8" ht="21.75" x14ac:dyDescent="0.35">
      <c r="A17" s="44"/>
      <c r="B17" s="45"/>
      <c r="C17" s="45"/>
      <c r="D17" s="30"/>
      <c r="E17" s="29"/>
      <c r="F17" s="29"/>
      <c r="G17" s="46"/>
      <c r="H17" s="47"/>
    </row>
    <row r="18" spans="1:8" ht="21.75" x14ac:dyDescent="0.35">
      <c r="A18" s="44"/>
      <c r="B18" s="45"/>
      <c r="C18" s="29"/>
      <c r="D18" s="30"/>
      <c r="E18" s="29"/>
      <c r="F18" s="30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29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51"/>
      <c r="E23" s="29"/>
      <c r="F23" s="29"/>
      <c r="G23" s="46"/>
      <c r="H23" s="47"/>
    </row>
    <row r="24" spans="1:8" x14ac:dyDescent="0.35">
      <c r="A24" s="44"/>
      <c r="B24" s="45"/>
      <c r="C24" s="29"/>
      <c r="D24" s="29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51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48"/>
      <c r="B38" s="49"/>
      <c r="C38" s="50"/>
      <c r="D38" s="49"/>
      <c r="E38" s="50"/>
      <c r="F38" s="49"/>
      <c r="G38" s="49"/>
      <c r="H38" s="49"/>
    </row>
    <row r="39" spans="1:8" x14ac:dyDescent="0.35">
      <c r="A39" s="33" t="s">
        <v>113</v>
      </c>
      <c r="B39" s="67">
        <f t="shared" ref="B39:G39" si="0">SUM(B8:B38)</f>
        <v>416</v>
      </c>
      <c r="C39" s="66">
        <f t="shared" si="0"/>
        <v>224</v>
      </c>
      <c r="D39" s="66">
        <f t="shared" si="0"/>
        <v>0</v>
      </c>
      <c r="E39" s="66">
        <f t="shared" si="0"/>
        <v>96</v>
      </c>
      <c r="F39" s="66">
        <f t="shared" si="0"/>
        <v>0</v>
      </c>
      <c r="G39" s="66">
        <f t="shared" si="0"/>
        <v>402</v>
      </c>
      <c r="H39" s="27"/>
    </row>
    <row r="40" spans="1:8" hidden="1" x14ac:dyDescent="0.35"/>
    <row r="41" spans="1:8" x14ac:dyDescent="0.35">
      <c r="A41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110" zoomScaleNormal="100" zoomScaleSheetLayoutView="110" workbookViewId="0">
      <pane ySplit="7" topLeftCell="A32" activePane="bottomLeft" state="frozen"/>
      <selection activeCell="F26" sqref="F26"/>
      <selection pane="bottomLeft" activeCell="H22" sqref="H22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179</v>
      </c>
      <c r="D3" s="1" t="s">
        <v>173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221</v>
      </c>
      <c r="B8" s="39">
        <v>135</v>
      </c>
      <c r="C8" s="40"/>
      <c r="D8" s="41"/>
      <c r="E8" s="40"/>
      <c r="F8" s="40"/>
      <c r="G8" s="42">
        <v>50</v>
      </c>
      <c r="H8" s="43" t="s">
        <v>163</v>
      </c>
    </row>
    <row r="9" spans="1:8" x14ac:dyDescent="0.35">
      <c r="A9" s="44" t="s">
        <v>175</v>
      </c>
      <c r="B9" s="45">
        <v>144</v>
      </c>
      <c r="C9" s="29"/>
      <c r="D9" s="45"/>
      <c r="E9" s="29"/>
      <c r="F9" s="29"/>
      <c r="G9" s="46">
        <v>70</v>
      </c>
      <c r="H9" s="47" t="s">
        <v>163</v>
      </c>
    </row>
    <row r="10" spans="1:8" x14ac:dyDescent="0.35">
      <c r="A10" s="44">
        <v>236</v>
      </c>
      <c r="B10" s="45"/>
      <c r="C10" s="45">
        <v>81</v>
      </c>
      <c r="D10" s="51"/>
      <c r="E10" s="29"/>
      <c r="F10" s="51"/>
      <c r="G10" s="46">
        <v>38</v>
      </c>
      <c r="H10" s="47" t="s">
        <v>112</v>
      </c>
    </row>
    <row r="11" spans="1:8" ht="21.75" x14ac:dyDescent="0.35">
      <c r="A11" s="44" t="s">
        <v>176</v>
      </c>
      <c r="B11" s="45">
        <v>86</v>
      </c>
      <c r="C11" s="45"/>
      <c r="D11" s="30"/>
      <c r="E11" s="29"/>
      <c r="F11" s="29"/>
      <c r="G11" s="46">
        <v>60</v>
      </c>
      <c r="H11" s="47" t="s">
        <v>163</v>
      </c>
    </row>
    <row r="12" spans="1:8" ht="21.75" x14ac:dyDescent="0.35">
      <c r="A12" s="44" t="s">
        <v>177</v>
      </c>
      <c r="B12" s="45">
        <v>32</v>
      </c>
      <c r="C12" s="45"/>
      <c r="D12" s="30"/>
      <c r="E12" s="29"/>
      <c r="F12" s="29"/>
      <c r="G12" s="46">
        <v>30</v>
      </c>
      <c r="H12" s="47" t="s">
        <v>163</v>
      </c>
    </row>
    <row r="13" spans="1:8" x14ac:dyDescent="0.35">
      <c r="A13" s="44" t="s">
        <v>178</v>
      </c>
      <c r="B13" s="45"/>
      <c r="C13" s="45"/>
      <c r="D13" s="51" t="s">
        <v>148</v>
      </c>
      <c r="E13" s="29"/>
      <c r="F13" s="29"/>
      <c r="G13" s="46" t="s">
        <v>148</v>
      </c>
      <c r="H13" s="47" t="s">
        <v>145</v>
      </c>
    </row>
    <row r="14" spans="1:8" x14ac:dyDescent="0.35">
      <c r="A14" s="44" t="s">
        <v>178</v>
      </c>
      <c r="B14" s="45"/>
      <c r="C14" s="45"/>
      <c r="D14" s="51"/>
      <c r="E14" s="51" t="s">
        <v>148</v>
      </c>
      <c r="F14" s="29"/>
      <c r="G14" s="46" t="s">
        <v>148</v>
      </c>
      <c r="H14" s="47" t="s">
        <v>168</v>
      </c>
    </row>
    <row r="15" spans="1:8" x14ac:dyDescent="0.35">
      <c r="A15" s="44" t="s">
        <v>178</v>
      </c>
      <c r="B15" s="45"/>
      <c r="C15" s="45"/>
      <c r="D15" s="51" t="s">
        <v>148</v>
      </c>
      <c r="E15" s="29"/>
      <c r="F15" s="29"/>
      <c r="G15" s="46" t="s">
        <v>148</v>
      </c>
      <c r="H15" s="47" t="s">
        <v>172</v>
      </c>
    </row>
    <row r="16" spans="1:8" x14ac:dyDescent="0.35">
      <c r="A16" s="44" t="s">
        <v>178</v>
      </c>
      <c r="B16" s="45"/>
      <c r="C16" s="45"/>
      <c r="D16" s="51" t="s">
        <v>148</v>
      </c>
      <c r="E16" s="29"/>
      <c r="F16" s="29"/>
      <c r="G16" s="46" t="s">
        <v>148</v>
      </c>
      <c r="H16" s="47" t="s">
        <v>172</v>
      </c>
    </row>
    <row r="17" spans="1:8" ht="21.75" x14ac:dyDescent="0.35">
      <c r="A17" s="44"/>
      <c r="B17" s="45"/>
      <c r="C17" s="29"/>
      <c r="D17" s="30"/>
      <c r="E17" s="29"/>
      <c r="F17" s="30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ht="21.75" x14ac:dyDescent="0.35">
      <c r="A35" s="28"/>
      <c r="B35" s="30"/>
      <c r="C35" s="29"/>
      <c r="D35" s="29"/>
      <c r="E35" s="29"/>
      <c r="F35" s="29"/>
      <c r="G35" s="29"/>
      <c r="H35" s="29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48"/>
      <c r="B37" s="49"/>
      <c r="C37" s="50"/>
      <c r="D37" s="49"/>
      <c r="E37" s="50"/>
      <c r="F37" s="49"/>
      <c r="G37" s="49"/>
      <c r="H37" s="49"/>
    </row>
    <row r="38" spans="1:8" x14ac:dyDescent="0.35">
      <c r="A38" s="33" t="s">
        <v>113</v>
      </c>
      <c r="B38" s="67">
        <f t="shared" ref="B38:G38" si="0">SUM(B8:B37)</f>
        <v>397</v>
      </c>
      <c r="C38" s="67">
        <f t="shared" si="0"/>
        <v>81</v>
      </c>
      <c r="D38" s="66">
        <f t="shared" si="0"/>
        <v>0</v>
      </c>
      <c r="E38" s="66">
        <f t="shared" si="0"/>
        <v>0</v>
      </c>
      <c r="F38" s="66">
        <f t="shared" si="0"/>
        <v>0</v>
      </c>
      <c r="G38" s="66">
        <f t="shared" si="0"/>
        <v>248</v>
      </c>
      <c r="H38" s="27"/>
    </row>
    <row r="39" spans="1:8" hidden="1" x14ac:dyDescent="0.35"/>
    <row r="40" spans="1:8" x14ac:dyDescent="0.35">
      <c r="A40" s="1" t="s">
        <v>142</v>
      </c>
    </row>
    <row r="41" spans="1:8" x14ac:dyDescent="0.35">
      <c r="B41" s="68"/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110" zoomScaleNormal="100" zoomScaleSheetLayoutView="110" workbookViewId="0">
      <pane ySplit="7" topLeftCell="A8" activePane="bottomLeft" state="frozen"/>
      <selection activeCell="F26" sqref="F26"/>
      <selection pane="bottomLeft" activeCell="A35" sqref="A35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192</v>
      </c>
      <c r="D3" s="1" t="s">
        <v>173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16201</v>
      </c>
      <c r="B8" s="39">
        <v>52.5</v>
      </c>
      <c r="C8" s="40"/>
      <c r="D8" s="41"/>
      <c r="E8" s="40"/>
      <c r="F8" s="40"/>
      <c r="G8" s="42">
        <v>65</v>
      </c>
      <c r="H8" s="43" t="s">
        <v>193</v>
      </c>
    </row>
    <row r="9" spans="1:8" x14ac:dyDescent="0.35">
      <c r="A9" s="44">
        <v>16202</v>
      </c>
      <c r="B9" s="45">
        <v>52.5</v>
      </c>
      <c r="C9" s="29"/>
      <c r="D9" s="45"/>
      <c r="E9" s="29"/>
      <c r="F9" s="29"/>
      <c r="G9" s="46">
        <v>65</v>
      </c>
      <c r="H9" s="47" t="s">
        <v>194</v>
      </c>
    </row>
    <row r="10" spans="1:8" x14ac:dyDescent="0.35">
      <c r="A10" s="44">
        <v>16203</v>
      </c>
      <c r="B10" s="45">
        <v>52.5</v>
      </c>
      <c r="C10" s="45"/>
      <c r="D10" s="51"/>
      <c r="E10" s="29"/>
      <c r="F10" s="51"/>
      <c r="G10" s="46">
        <v>65</v>
      </c>
      <c r="H10" s="47" t="s">
        <v>195</v>
      </c>
    </row>
    <row r="11" spans="1:8" ht="21.75" x14ac:dyDescent="0.35">
      <c r="A11" s="44" t="s">
        <v>196</v>
      </c>
      <c r="B11" s="45"/>
      <c r="C11" s="45"/>
      <c r="D11" s="30"/>
      <c r="E11" s="29"/>
      <c r="F11" s="51" t="s">
        <v>190</v>
      </c>
      <c r="G11" s="46" t="s">
        <v>148</v>
      </c>
      <c r="H11" s="47" t="s">
        <v>197</v>
      </c>
    </row>
    <row r="12" spans="1:8" ht="21.75" x14ac:dyDescent="0.35">
      <c r="A12" s="44"/>
      <c r="B12" s="45"/>
      <c r="C12" s="45"/>
      <c r="D12" s="30"/>
      <c r="E12" s="29"/>
      <c r="F12" s="29"/>
      <c r="G12" s="46"/>
      <c r="H12" s="47"/>
    </row>
    <row r="13" spans="1:8" x14ac:dyDescent="0.35">
      <c r="A13" s="44"/>
      <c r="B13" s="45"/>
      <c r="C13" s="45"/>
      <c r="D13" s="51"/>
      <c r="E13" s="29"/>
      <c r="F13" s="29"/>
      <c r="G13" s="46"/>
      <c r="H13" s="47"/>
    </row>
    <row r="14" spans="1:8" x14ac:dyDescent="0.35">
      <c r="A14" s="44"/>
      <c r="B14" s="45"/>
      <c r="C14" s="45"/>
      <c r="D14" s="51"/>
      <c r="E14" s="51"/>
      <c r="F14" s="29"/>
      <c r="G14" s="46"/>
      <c r="H14" s="47"/>
    </row>
    <row r="15" spans="1:8" x14ac:dyDescent="0.35">
      <c r="A15" s="44"/>
      <c r="B15" s="45"/>
      <c r="C15" s="45"/>
      <c r="D15" s="51"/>
      <c r="E15" s="29"/>
      <c r="F15" s="29"/>
      <c r="G15" s="46"/>
      <c r="H15" s="47"/>
    </row>
    <row r="16" spans="1:8" x14ac:dyDescent="0.35">
      <c r="A16" s="44"/>
      <c r="B16" s="45"/>
      <c r="C16" s="45"/>
      <c r="D16" s="51"/>
      <c r="E16" s="29"/>
      <c r="F16" s="29"/>
      <c r="G16" s="46"/>
      <c r="H16" s="47"/>
    </row>
    <row r="17" spans="1:8" ht="21.75" x14ac:dyDescent="0.35">
      <c r="A17" s="44"/>
      <c r="B17" s="45"/>
      <c r="C17" s="29"/>
      <c r="D17" s="30"/>
      <c r="E17" s="29"/>
      <c r="F17" s="30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ht="21.75" x14ac:dyDescent="0.35">
      <c r="A35" s="28"/>
      <c r="B35" s="30"/>
      <c r="C35" s="29"/>
      <c r="D35" s="29"/>
      <c r="E35" s="29"/>
      <c r="F35" s="29"/>
      <c r="G35" s="29"/>
      <c r="H35" s="29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48"/>
      <c r="B37" s="49"/>
      <c r="C37" s="50"/>
      <c r="D37" s="49"/>
      <c r="E37" s="50"/>
      <c r="F37" s="49"/>
      <c r="G37" s="49"/>
      <c r="H37" s="49"/>
    </row>
    <row r="38" spans="1:8" x14ac:dyDescent="0.35">
      <c r="A38" s="33" t="s">
        <v>113</v>
      </c>
      <c r="B38" s="67">
        <f t="shared" ref="B38:G38" si="0">SUM(B8:B37)</f>
        <v>157.5</v>
      </c>
      <c r="C38" s="67">
        <f t="shared" si="0"/>
        <v>0</v>
      </c>
      <c r="D38" s="66">
        <f t="shared" si="0"/>
        <v>0</v>
      </c>
      <c r="E38" s="66">
        <f t="shared" si="0"/>
        <v>0</v>
      </c>
      <c r="F38" s="66">
        <f t="shared" si="0"/>
        <v>0</v>
      </c>
      <c r="G38" s="66">
        <f t="shared" si="0"/>
        <v>195</v>
      </c>
      <c r="H38" s="27"/>
    </row>
    <row r="39" spans="1:8" hidden="1" x14ac:dyDescent="0.35"/>
    <row r="40" spans="1:8" x14ac:dyDescent="0.35">
      <c r="A40" s="1" t="s">
        <v>142</v>
      </c>
    </row>
    <row r="41" spans="1:8" x14ac:dyDescent="0.35">
      <c r="B41" s="68"/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ySplit="7" topLeftCell="A29" activePane="bottomLeft" state="frozen"/>
      <selection activeCell="F26" sqref="F26"/>
      <selection pane="bottomLeft" activeCell="A21" sqref="A21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180</v>
      </c>
      <c r="D3" s="1" t="s">
        <v>150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612</v>
      </c>
      <c r="B8" s="39">
        <v>114</v>
      </c>
      <c r="C8" s="40"/>
      <c r="D8" s="41"/>
      <c r="E8" s="40"/>
      <c r="F8" s="40"/>
      <c r="G8" s="42">
        <v>45</v>
      </c>
      <c r="H8" s="43" t="s">
        <v>163</v>
      </c>
    </row>
    <row r="9" spans="1:8" x14ac:dyDescent="0.35">
      <c r="A9" s="44">
        <v>613</v>
      </c>
      <c r="B9" s="45"/>
      <c r="C9" s="45">
        <v>114</v>
      </c>
      <c r="D9" s="45"/>
      <c r="E9" s="29"/>
      <c r="F9" s="29"/>
      <c r="G9" s="46">
        <v>70</v>
      </c>
      <c r="H9" s="47" t="s">
        <v>181</v>
      </c>
    </row>
    <row r="10" spans="1:8" x14ac:dyDescent="0.35">
      <c r="A10" s="44">
        <v>622</v>
      </c>
      <c r="B10" s="45">
        <v>114</v>
      </c>
      <c r="C10" s="45"/>
      <c r="D10" s="51"/>
      <c r="E10" s="29"/>
      <c r="F10" s="51"/>
      <c r="G10" s="46">
        <v>70</v>
      </c>
      <c r="H10" s="47" t="s">
        <v>163</v>
      </c>
    </row>
    <row r="11" spans="1:8" ht="21.75" x14ac:dyDescent="0.35">
      <c r="A11" s="44">
        <v>623</v>
      </c>
      <c r="B11" s="45">
        <v>114</v>
      </c>
      <c r="C11" s="45"/>
      <c r="D11" s="30"/>
      <c r="E11" s="29"/>
      <c r="F11" s="29"/>
      <c r="G11" s="46">
        <v>55</v>
      </c>
      <c r="H11" s="47" t="s">
        <v>163</v>
      </c>
    </row>
    <row r="12" spans="1:8" ht="21.75" x14ac:dyDescent="0.35">
      <c r="A12" s="44">
        <v>632</v>
      </c>
      <c r="B12" s="45"/>
      <c r="C12" s="45">
        <v>114</v>
      </c>
      <c r="D12" s="30"/>
      <c r="E12" s="29"/>
      <c r="F12" s="29"/>
      <c r="G12" s="46">
        <v>50</v>
      </c>
      <c r="H12" s="47" t="s">
        <v>182</v>
      </c>
    </row>
    <row r="13" spans="1:8" x14ac:dyDescent="0.35">
      <c r="A13" s="44">
        <v>633</v>
      </c>
      <c r="B13" s="45"/>
      <c r="C13" s="45">
        <v>114</v>
      </c>
      <c r="D13" s="51"/>
      <c r="E13" s="29"/>
      <c r="F13" s="29"/>
      <c r="G13" s="46">
        <v>40</v>
      </c>
      <c r="H13" s="47" t="s">
        <v>183</v>
      </c>
    </row>
    <row r="14" spans="1:8" x14ac:dyDescent="0.35">
      <c r="A14" s="44"/>
      <c r="B14" s="45"/>
      <c r="C14" s="45"/>
      <c r="D14" s="51"/>
      <c r="E14" s="51"/>
      <c r="F14" s="29"/>
      <c r="G14" s="46"/>
      <c r="H14" s="47"/>
    </row>
    <row r="15" spans="1:8" x14ac:dyDescent="0.35">
      <c r="A15" s="44"/>
      <c r="B15" s="45"/>
      <c r="C15" s="45"/>
      <c r="D15" s="51"/>
      <c r="E15" s="29"/>
      <c r="F15" s="29"/>
      <c r="G15" s="46"/>
      <c r="H15" s="47"/>
    </row>
    <row r="16" spans="1:8" x14ac:dyDescent="0.35">
      <c r="A16" s="44"/>
      <c r="B16" s="45"/>
      <c r="C16" s="45"/>
      <c r="D16" s="51"/>
      <c r="E16" s="29"/>
      <c r="F16" s="29"/>
      <c r="G16" s="46"/>
      <c r="H16" s="47"/>
    </row>
    <row r="17" spans="1:8" ht="21.75" x14ac:dyDescent="0.35">
      <c r="A17" s="44"/>
      <c r="B17" s="45"/>
      <c r="C17" s="29"/>
      <c r="D17" s="30"/>
      <c r="E17" s="29"/>
      <c r="F17" s="30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ht="21.75" x14ac:dyDescent="0.35">
      <c r="A35" s="28"/>
      <c r="B35" s="30"/>
      <c r="C35" s="29"/>
      <c r="D35" s="29"/>
      <c r="E35" s="29"/>
      <c r="F35" s="29"/>
      <c r="G35" s="29"/>
      <c r="H35" s="29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48"/>
      <c r="B37" s="49"/>
      <c r="C37" s="50"/>
      <c r="D37" s="49"/>
      <c r="E37" s="50"/>
      <c r="F37" s="49"/>
      <c r="G37" s="49"/>
      <c r="H37" s="49"/>
    </row>
    <row r="38" spans="1:8" x14ac:dyDescent="0.35">
      <c r="A38" s="33" t="s">
        <v>113</v>
      </c>
      <c r="B38" s="67">
        <f t="shared" ref="B38:G38" si="0">SUM(B8:B37)</f>
        <v>342</v>
      </c>
      <c r="C38" s="67">
        <f t="shared" si="0"/>
        <v>342</v>
      </c>
      <c r="D38" s="66">
        <f t="shared" si="0"/>
        <v>0</v>
      </c>
      <c r="E38" s="66">
        <f t="shared" si="0"/>
        <v>0</v>
      </c>
      <c r="F38" s="66">
        <f t="shared" si="0"/>
        <v>0</v>
      </c>
      <c r="G38" s="66">
        <f t="shared" si="0"/>
        <v>330</v>
      </c>
      <c r="H38" s="27"/>
    </row>
    <row r="39" spans="1:8" hidden="1" x14ac:dyDescent="0.35"/>
    <row r="40" spans="1:8" x14ac:dyDescent="0.35">
      <c r="A40" s="1" t="s">
        <v>142</v>
      </c>
    </row>
    <row r="41" spans="1:8" x14ac:dyDescent="0.35">
      <c r="B41" s="68"/>
    </row>
    <row r="42" spans="1:8" x14ac:dyDescent="0.35">
      <c r="C42" s="69">
        <f>B38+C38</f>
        <v>684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ySplit="7" topLeftCell="A32" activePane="bottomLeft" state="frozen"/>
      <selection activeCell="F26" sqref="F26"/>
      <selection pane="bottomLeft" activeCell="F18" sqref="F18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184</v>
      </c>
      <c r="D3" s="1" t="s">
        <v>150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4">
        <v>713</v>
      </c>
      <c r="B8" s="35">
        <v>64</v>
      </c>
      <c r="C8" s="40"/>
      <c r="D8" s="41"/>
      <c r="E8" s="40"/>
      <c r="F8" s="40"/>
      <c r="G8" s="36">
        <v>45</v>
      </c>
      <c r="H8" s="37" t="s">
        <v>163</v>
      </c>
    </row>
    <row r="9" spans="1:8" x14ac:dyDescent="0.35">
      <c r="A9" s="34">
        <v>721</v>
      </c>
      <c r="B9" s="35">
        <v>64</v>
      </c>
      <c r="C9" s="45"/>
      <c r="D9" s="45"/>
      <c r="E9" s="29"/>
      <c r="F9" s="29"/>
      <c r="G9" s="36">
        <v>20</v>
      </c>
      <c r="H9" s="37" t="s">
        <v>163</v>
      </c>
    </row>
    <row r="10" spans="1:8" x14ac:dyDescent="0.35">
      <c r="A10" s="34">
        <v>722</v>
      </c>
      <c r="B10" s="35">
        <v>64</v>
      </c>
      <c r="C10" s="45"/>
      <c r="D10" s="51"/>
      <c r="E10" s="29"/>
      <c r="F10" s="51"/>
      <c r="G10" s="36">
        <v>30</v>
      </c>
      <c r="H10" s="37" t="s">
        <v>163</v>
      </c>
    </row>
    <row r="11" spans="1:8" ht="21.75" x14ac:dyDescent="0.35">
      <c r="A11" s="34">
        <v>724</v>
      </c>
      <c r="B11" s="45"/>
      <c r="C11" s="35">
        <v>64</v>
      </c>
      <c r="D11" s="30"/>
      <c r="E11" s="29"/>
      <c r="F11" s="29"/>
      <c r="G11" s="36">
        <v>50</v>
      </c>
      <c r="H11" s="37" t="s">
        <v>188</v>
      </c>
    </row>
    <row r="12" spans="1:8" ht="21.75" x14ac:dyDescent="0.35">
      <c r="A12" s="34">
        <v>725</v>
      </c>
      <c r="B12" s="45"/>
      <c r="C12" s="35">
        <v>64</v>
      </c>
      <c r="D12" s="30"/>
      <c r="E12" s="29"/>
      <c r="F12" s="29"/>
      <c r="G12" s="36">
        <v>20</v>
      </c>
      <c r="H12" s="37" t="s">
        <v>188</v>
      </c>
    </row>
    <row r="13" spans="1:8" x14ac:dyDescent="0.35">
      <c r="A13" s="34" t="s">
        <v>185</v>
      </c>
      <c r="B13" s="35">
        <v>128</v>
      </c>
      <c r="C13" s="45"/>
      <c r="D13" s="51"/>
      <c r="E13" s="29"/>
      <c r="F13" s="29"/>
      <c r="G13" s="36">
        <v>45</v>
      </c>
      <c r="H13" s="37" t="s">
        <v>163</v>
      </c>
    </row>
    <row r="14" spans="1:8" x14ac:dyDescent="0.35">
      <c r="A14" s="34" t="s">
        <v>186</v>
      </c>
      <c r="B14" s="35">
        <v>128</v>
      </c>
      <c r="C14" s="45"/>
      <c r="D14" s="51"/>
      <c r="E14" s="51"/>
      <c r="F14" s="29"/>
      <c r="G14" s="36">
        <v>45</v>
      </c>
      <c r="H14" s="37" t="s">
        <v>163</v>
      </c>
    </row>
    <row r="15" spans="1:8" x14ac:dyDescent="0.35">
      <c r="A15" s="34" t="s">
        <v>187</v>
      </c>
      <c r="B15" s="35">
        <v>128</v>
      </c>
      <c r="C15" s="45"/>
      <c r="D15" s="51"/>
      <c r="E15" s="29"/>
      <c r="F15" s="29"/>
      <c r="G15" s="36">
        <v>70</v>
      </c>
      <c r="H15" s="37" t="s">
        <v>163</v>
      </c>
    </row>
    <row r="16" spans="1:8" x14ac:dyDescent="0.35">
      <c r="A16" s="44" t="s">
        <v>189</v>
      </c>
      <c r="B16" s="45"/>
      <c r="C16" s="45"/>
      <c r="D16" s="51" t="s">
        <v>190</v>
      </c>
      <c r="E16" s="29"/>
      <c r="F16" s="29"/>
      <c r="G16" s="46" t="s">
        <v>148</v>
      </c>
      <c r="H16" s="47" t="s">
        <v>191</v>
      </c>
    </row>
    <row r="17" spans="1:8" ht="21.75" x14ac:dyDescent="0.35">
      <c r="A17" s="44" t="s">
        <v>189</v>
      </c>
      <c r="B17" s="45"/>
      <c r="C17" s="29"/>
      <c r="D17" s="51" t="s">
        <v>190</v>
      </c>
      <c r="E17" s="29"/>
      <c r="F17" s="30"/>
      <c r="G17" s="46" t="s">
        <v>148</v>
      </c>
      <c r="H17" s="47" t="s">
        <v>191</v>
      </c>
    </row>
    <row r="18" spans="1:8" x14ac:dyDescent="0.35">
      <c r="A18" s="44" t="s">
        <v>189</v>
      </c>
      <c r="B18" s="45"/>
      <c r="C18" s="29"/>
      <c r="D18" s="51" t="s">
        <v>190</v>
      </c>
      <c r="E18" s="29"/>
      <c r="F18" s="29"/>
      <c r="G18" s="46" t="s">
        <v>148</v>
      </c>
      <c r="H18" s="47" t="s">
        <v>191</v>
      </c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ht="21.75" x14ac:dyDescent="0.35">
      <c r="A35" s="28"/>
      <c r="B35" s="30"/>
      <c r="C35" s="29"/>
      <c r="D35" s="29"/>
      <c r="E35" s="29"/>
      <c r="F35" s="29"/>
      <c r="G35" s="29"/>
      <c r="H35" s="29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48"/>
      <c r="B37" s="49"/>
      <c r="C37" s="50"/>
      <c r="D37" s="49"/>
      <c r="E37" s="50"/>
      <c r="F37" s="49"/>
      <c r="G37" s="49"/>
      <c r="H37" s="49"/>
    </row>
    <row r="38" spans="1:8" x14ac:dyDescent="0.35">
      <c r="A38" s="33" t="s">
        <v>113</v>
      </c>
      <c r="B38" s="67">
        <f t="shared" ref="B38:G38" si="0">SUM(B8:B37)</f>
        <v>576</v>
      </c>
      <c r="C38" s="67">
        <f t="shared" si="0"/>
        <v>128</v>
      </c>
      <c r="D38" s="66">
        <f t="shared" si="0"/>
        <v>0</v>
      </c>
      <c r="E38" s="66">
        <f t="shared" si="0"/>
        <v>0</v>
      </c>
      <c r="F38" s="66">
        <f t="shared" si="0"/>
        <v>0</v>
      </c>
      <c r="G38" s="66">
        <f t="shared" si="0"/>
        <v>325</v>
      </c>
      <c r="H38" s="27"/>
    </row>
    <row r="39" spans="1:8" hidden="1" x14ac:dyDescent="0.35"/>
    <row r="40" spans="1:8" x14ac:dyDescent="0.35">
      <c r="A40" s="1" t="s">
        <v>142</v>
      </c>
    </row>
    <row r="41" spans="1:8" x14ac:dyDescent="0.35">
      <c r="B41" s="68"/>
    </row>
    <row r="42" spans="1:8" x14ac:dyDescent="0.35">
      <c r="C42" s="69">
        <f>B38+C38</f>
        <v>704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view="pageBreakPreview" zoomScaleNormal="100" zoomScaleSheetLayoutView="100" workbookViewId="0">
      <pane ySplit="7" topLeftCell="A14" activePane="bottomLeft" state="frozen"/>
      <selection activeCell="F26" sqref="F26"/>
      <selection pane="bottomLeft" activeCell="F17" sqref="F17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198</v>
      </c>
      <c r="D3" s="1" t="s">
        <v>199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 t="s">
        <v>200</v>
      </c>
      <c r="B8" s="39">
        <v>80.400000000000006</v>
      </c>
      <c r="C8" s="40"/>
      <c r="D8" s="41"/>
      <c r="E8" s="40"/>
      <c r="F8" s="40"/>
      <c r="G8" s="42">
        <v>70</v>
      </c>
      <c r="H8" s="43" t="s">
        <v>163</v>
      </c>
    </row>
    <row r="9" spans="1:8" x14ac:dyDescent="0.35">
      <c r="A9" s="44" t="s">
        <v>201</v>
      </c>
      <c r="B9" s="45"/>
      <c r="C9" s="45">
        <v>80.400000000000006</v>
      </c>
      <c r="D9" s="45"/>
      <c r="E9" s="29"/>
      <c r="F9" s="29"/>
      <c r="G9" s="46">
        <v>40</v>
      </c>
      <c r="H9" s="47" t="s">
        <v>207</v>
      </c>
    </row>
    <row r="10" spans="1:8" x14ac:dyDescent="0.35">
      <c r="A10" s="44" t="s">
        <v>202</v>
      </c>
      <c r="B10" s="45"/>
      <c r="C10" s="45">
        <v>70</v>
      </c>
      <c r="D10" s="51"/>
      <c r="E10" s="29"/>
      <c r="F10" s="51"/>
      <c r="G10" s="46">
        <v>50</v>
      </c>
      <c r="H10" s="47" t="s">
        <v>208</v>
      </c>
    </row>
    <row r="11" spans="1:8" ht="21.75" x14ac:dyDescent="0.35">
      <c r="A11" s="44" t="s">
        <v>203</v>
      </c>
      <c r="B11" s="45"/>
      <c r="C11" s="45">
        <v>56</v>
      </c>
      <c r="D11" s="30"/>
      <c r="E11" s="29"/>
      <c r="F11" s="29"/>
      <c r="G11" s="46">
        <v>35</v>
      </c>
      <c r="H11" s="47" t="s">
        <v>209</v>
      </c>
    </row>
    <row r="12" spans="1:8" ht="21.75" x14ac:dyDescent="0.35">
      <c r="A12" s="44" t="s">
        <v>204</v>
      </c>
      <c r="B12" s="45"/>
      <c r="C12" s="45">
        <v>56</v>
      </c>
      <c r="D12" s="30"/>
      <c r="E12" s="29"/>
      <c r="F12" s="29"/>
      <c r="G12" s="46">
        <v>35</v>
      </c>
      <c r="H12" s="47" t="s">
        <v>210</v>
      </c>
    </row>
    <row r="13" spans="1:8" x14ac:dyDescent="0.35">
      <c r="A13" s="44" t="s">
        <v>205</v>
      </c>
      <c r="B13" s="45"/>
      <c r="C13" s="45">
        <v>56</v>
      </c>
      <c r="D13" s="51"/>
      <c r="E13" s="29"/>
      <c r="F13" s="29"/>
      <c r="G13" s="46">
        <v>35</v>
      </c>
      <c r="H13" s="47" t="s">
        <v>211</v>
      </c>
    </row>
    <row r="14" spans="1:8" x14ac:dyDescent="0.35">
      <c r="A14" s="44" t="s">
        <v>206</v>
      </c>
      <c r="B14" s="45"/>
      <c r="C14" s="45">
        <v>70</v>
      </c>
      <c r="D14" s="51"/>
      <c r="E14" s="51"/>
      <c r="F14" s="29"/>
      <c r="G14" s="46">
        <v>50</v>
      </c>
      <c r="H14" s="47" t="s">
        <v>309</v>
      </c>
    </row>
    <row r="15" spans="1:8" x14ac:dyDescent="0.35">
      <c r="A15" s="44"/>
      <c r="B15" s="45"/>
      <c r="C15" s="45"/>
      <c r="D15" s="51"/>
      <c r="E15" s="29"/>
      <c r="F15" s="29"/>
      <c r="G15" s="46"/>
      <c r="H15" s="47"/>
    </row>
    <row r="16" spans="1:8" x14ac:dyDescent="0.35">
      <c r="A16" s="44"/>
      <c r="B16" s="45"/>
      <c r="C16" s="45"/>
      <c r="D16" s="51"/>
      <c r="E16" s="29"/>
      <c r="F16" s="29"/>
      <c r="G16" s="46"/>
      <c r="H16" s="47"/>
    </row>
    <row r="17" spans="1:8" ht="21.75" x14ac:dyDescent="0.35">
      <c r="A17" s="44"/>
      <c r="B17" s="45"/>
      <c r="C17" s="29"/>
      <c r="D17" s="30"/>
      <c r="E17" s="29"/>
      <c r="F17" s="30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ht="21.75" x14ac:dyDescent="0.35">
      <c r="A35" s="28"/>
      <c r="B35" s="30"/>
      <c r="C35" s="29"/>
      <c r="D35" s="29"/>
      <c r="E35" s="29"/>
      <c r="F35" s="29"/>
      <c r="G35" s="29"/>
      <c r="H35" s="29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48"/>
      <c r="B37" s="49"/>
      <c r="C37" s="50"/>
      <c r="D37" s="49"/>
      <c r="E37" s="50"/>
      <c r="F37" s="49"/>
      <c r="G37" s="49"/>
      <c r="H37" s="49"/>
    </row>
    <row r="38" spans="1:8" x14ac:dyDescent="0.35">
      <c r="A38" s="33" t="s">
        <v>113</v>
      </c>
      <c r="B38" s="67">
        <f t="shared" ref="B38:G38" si="0">SUM(B8:B37)</f>
        <v>80.400000000000006</v>
      </c>
      <c r="C38" s="67">
        <f t="shared" si="0"/>
        <v>388.4</v>
      </c>
      <c r="D38" s="66">
        <f t="shared" si="0"/>
        <v>0</v>
      </c>
      <c r="E38" s="66">
        <f t="shared" si="0"/>
        <v>0</v>
      </c>
      <c r="F38" s="66">
        <f t="shared" si="0"/>
        <v>0</v>
      </c>
      <c r="G38" s="66">
        <f t="shared" si="0"/>
        <v>315</v>
      </c>
      <c r="H38" s="27"/>
    </row>
    <row r="39" spans="1:8" hidden="1" x14ac:dyDescent="0.35"/>
    <row r="40" spans="1:8" x14ac:dyDescent="0.35">
      <c r="A40" s="1" t="s">
        <v>142</v>
      </c>
    </row>
    <row r="41" spans="1:8" x14ac:dyDescent="0.35">
      <c r="B41" s="68"/>
    </row>
    <row r="42" spans="1:8" x14ac:dyDescent="0.35">
      <c r="C42" s="69">
        <f>B38+C38</f>
        <v>468.79999999999995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5"/>
  <sheetViews>
    <sheetView view="pageBreakPreview" zoomScale="120" zoomScaleNormal="130" zoomScaleSheetLayoutView="120" workbookViewId="0">
      <pane ySplit="7" topLeftCell="A55" activePane="bottomLeft" state="frozen"/>
      <selection activeCell="F26" sqref="F26"/>
      <selection pane="bottomLeft" activeCell="H60" sqref="H60"/>
    </sheetView>
  </sheetViews>
  <sheetFormatPr defaultRowHeight="21" x14ac:dyDescent="0.35"/>
  <cols>
    <col min="1" max="1" width="19.625" style="24" customWidth="1"/>
    <col min="2" max="5" width="8.375" style="24" customWidth="1"/>
    <col min="6" max="6" width="15.75" style="24" customWidth="1"/>
    <col min="7" max="7" width="9.5" style="24" customWidth="1"/>
    <col min="8" max="8" width="29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249</v>
      </c>
      <c r="D3" s="1" t="s">
        <v>199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83">
        <v>14103</v>
      </c>
      <c r="B8" s="39"/>
      <c r="C8" s="84">
        <v>46</v>
      </c>
      <c r="D8" s="41"/>
      <c r="E8" s="40"/>
      <c r="F8" s="40"/>
      <c r="G8" s="85">
        <v>32</v>
      </c>
      <c r="H8" s="86" t="s">
        <v>250</v>
      </c>
    </row>
    <row r="9" spans="1:8" ht="21.75" customHeight="1" x14ac:dyDescent="0.35">
      <c r="A9" s="76">
        <v>14104</v>
      </c>
      <c r="B9" s="45"/>
      <c r="C9" s="70">
        <v>89</v>
      </c>
      <c r="D9" s="30"/>
      <c r="E9" s="29"/>
      <c r="F9" s="29"/>
      <c r="G9" s="74">
        <v>35</v>
      </c>
      <c r="H9" s="73" t="s">
        <v>251</v>
      </c>
    </row>
    <row r="10" spans="1:8" ht="37.5" x14ac:dyDescent="0.35">
      <c r="A10" s="76">
        <v>14105</v>
      </c>
      <c r="B10" s="45"/>
      <c r="C10" s="70">
        <v>59</v>
      </c>
      <c r="D10" s="30"/>
      <c r="E10" s="29"/>
      <c r="F10" s="29"/>
      <c r="G10" s="74">
        <v>32</v>
      </c>
      <c r="H10" s="73" t="s">
        <v>276</v>
      </c>
    </row>
    <row r="11" spans="1:8" ht="21.75" x14ac:dyDescent="0.35">
      <c r="A11" s="76">
        <v>14106</v>
      </c>
      <c r="B11" s="45"/>
      <c r="C11" s="70">
        <v>69</v>
      </c>
      <c r="D11" s="30"/>
      <c r="E11" s="29"/>
      <c r="F11" s="29"/>
      <c r="G11" s="74">
        <v>40</v>
      </c>
      <c r="H11" s="73" t="s">
        <v>252</v>
      </c>
    </row>
    <row r="12" spans="1:8" ht="21.75" x14ac:dyDescent="0.35">
      <c r="A12" s="76">
        <v>14107</v>
      </c>
      <c r="B12" s="70">
        <v>84</v>
      </c>
      <c r="C12" s="29"/>
      <c r="D12" s="30"/>
      <c r="E12" s="29"/>
      <c r="F12" s="29"/>
      <c r="G12" s="74">
        <v>72</v>
      </c>
      <c r="H12" s="73" t="s">
        <v>253</v>
      </c>
    </row>
    <row r="13" spans="1:8" ht="21.75" x14ac:dyDescent="0.35">
      <c r="A13" s="76">
        <v>14108</v>
      </c>
      <c r="B13" s="70">
        <v>84</v>
      </c>
      <c r="C13" s="29"/>
      <c r="D13" s="30"/>
      <c r="E13" s="29"/>
      <c r="F13" s="29"/>
      <c r="G13" s="74">
        <v>72</v>
      </c>
      <c r="H13" s="73" t="s">
        <v>254</v>
      </c>
    </row>
    <row r="14" spans="1:8" ht="21.75" x14ac:dyDescent="0.35">
      <c r="A14" s="76">
        <v>14109</v>
      </c>
      <c r="B14" s="45"/>
      <c r="C14" s="70">
        <v>45</v>
      </c>
      <c r="D14" s="30"/>
      <c r="E14" s="29"/>
      <c r="F14" s="29"/>
      <c r="G14" s="74">
        <v>36</v>
      </c>
      <c r="H14" s="73" t="s">
        <v>255</v>
      </c>
    </row>
    <row r="15" spans="1:8" ht="21.75" x14ac:dyDescent="0.35">
      <c r="A15" s="76">
        <v>14110</v>
      </c>
      <c r="B15" s="45"/>
      <c r="C15" s="70">
        <v>46.5</v>
      </c>
      <c r="D15" s="30"/>
      <c r="E15" s="29"/>
      <c r="F15" s="29"/>
      <c r="G15" s="74">
        <v>36</v>
      </c>
      <c r="H15" s="73" t="s">
        <v>256</v>
      </c>
    </row>
    <row r="16" spans="1:8" ht="21.75" x14ac:dyDescent="0.35">
      <c r="A16" s="76">
        <v>14111</v>
      </c>
      <c r="B16" s="45"/>
      <c r="C16" s="70">
        <v>69</v>
      </c>
      <c r="D16" s="30"/>
      <c r="E16" s="29"/>
      <c r="F16" s="29"/>
      <c r="G16" s="74">
        <v>40</v>
      </c>
      <c r="H16" s="73" t="s">
        <v>257</v>
      </c>
    </row>
    <row r="17" spans="1:8" ht="21.75" x14ac:dyDescent="0.35">
      <c r="A17" s="76">
        <v>14112</v>
      </c>
      <c r="B17" s="45"/>
      <c r="C17" s="70">
        <v>48</v>
      </c>
      <c r="D17" s="30"/>
      <c r="E17" s="29"/>
      <c r="F17" s="29"/>
      <c r="G17" s="74">
        <v>38</v>
      </c>
      <c r="H17" s="73" t="s">
        <v>258</v>
      </c>
    </row>
    <row r="18" spans="1:8" ht="21.75" x14ac:dyDescent="0.35">
      <c r="A18" s="76">
        <v>14113</v>
      </c>
      <c r="B18" s="70">
        <v>70.5</v>
      </c>
      <c r="C18" s="29"/>
      <c r="D18" s="30"/>
      <c r="E18" s="29"/>
      <c r="F18" s="29"/>
      <c r="G18" s="74">
        <v>50</v>
      </c>
      <c r="H18" s="73" t="s">
        <v>254</v>
      </c>
    </row>
    <row r="19" spans="1:8" ht="21.75" x14ac:dyDescent="0.35">
      <c r="A19" s="76">
        <v>14114</v>
      </c>
      <c r="B19" s="70">
        <v>70.5</v>
      </c>
      <c r="C19" s="29"/>
      <c r="D19" s="30"/>
      <c r="E19" s="29"/>
      <c r="F19" s="29"/>
      <c r="G19" s="74">
        <v>50</v>
      </c>
      <c r="H19" s="73" t="s">
        <v>253</v>
      </c>
    </row>
    <row r="20" spans="1:8" ht="21.75" x14ac:dyDescent="0.35">
      <c r="A20" s="76">
        <v>14117</v>
      </c>
      <c r="B20" s="45"/>
      <c r="C20" s="70">
        <v>56</v>
      </c>
      <c r="D20" s="30"/>
      <c r="E20" s="29"/>
      <c r="F20" s="29"/>
      <c r="G20" s="74">
        <v>40</v>
      </c>
      <c r="H20" s="73" t="s">
        <v>259</v>
      </c>
    </row>
    <row r="21" spans="1:8" ht="21.75" x14ac:dyDescent="0.35">
      <c r="A21" s="76">
        <v>14122</v>
      </c>
      <c r="B21" s="45"/>
      <c r="C21" s="70">
        <v>69</v>
      </c>
      <c r="D21" s="30"/>
      <c r="E21" s="29"/>
      <c r="F21" s="29"/>
      <c r="G21" s="74">
        <v>60</v>
      </c>
      <c r="H21" s="73" t="s">
        <v>260</v>
      </c>
    </row>
    <row r="22" spans="1:8" ht="21" customHeight="1" x14ac:dyDescent="0.35">
      <c r="A22" s="76">
        <v>14202</v>
      </c>
      <c r="B22" s="45"/>
      <c r="C22" s="70">
        <v>69</v>
      </c>
      <c r="D22" s="30"/>
      <c r="E22" s="29"/>
      <c r="F22" s="29"/>
      <c r="G22" s="74">
        <v>30</v>
      </c>
      <c r="H22" s="73" t="s">
        <v>261</v>
      </c>
    </row>
    <row r="23" spans="1:8" ht="21.75" x14ac:dyDescent="0.35">
      <c r="A23" s="76">
        <v>14203</v>
      </c>
      <c r="B23" s="45"/>
      <c r="C23" s="70">
        <v>69</v>
      </c>
      <c r="D23" s="30"/>
      <c r="E23" s="29"/>
      <c r="F23" s="29"/>
      <c r="G23" s="74">
        <v>60</v>
      </c>
      <c r="H23" s="73" t="s">
        <v>262</v>
      </c>
    </row>
    <row r="24" spans="1:8" ht="21.75" x14ac:dyDescent="0.35">
      <c r="A24" s="76">
        <v>14204</v>
      </c>
      <c r="B24" s="70">
        <v>97</v>
      </c>
      <c r="C24" s="70"/>
      <c r="D24" s="30"/>
      <c r="E24" s="29"/>
      <c r="F24" s="29"/>
      <c r="G24" s="74">
        <v>60</v>
      </c>
      <c r="H24" s="73" t="s">
        <v>193</v>
      </c>
    </row>
    <row r="25" spans="1:8" ht="21.75" x14ac:dyDescent="0.35">
      <c r="A25" s="76">
        <v>14205</v>
      </c>
      <c r="B25" s="70">
        <v>97</v>
      </c>
      <c r="C25" s="70"/>
      <c r="D25" s="30"/>
      <c r="E25" s="29"/>
      <c r="F25" s="29"/>
      <c r="G25" s="74">
        <v>60</v>
      </c>
      <c r="H25" s="73" t="s">
        <v>194</v>
      </c>
    </row>
    <row r="26" spans="1:8" ht="21.75" x14ac:dyDescent="0.35">
      <c r="A26" s="76">
        <v>14206</v>
      </c>
      <c r="B26" s="45"/>
      <c r="C26" s="70">
        <v>69</v>
      </c>
      <c r="D26" s="30"/>
      <c r="E26" s="29"/>
      <c r="F26" s="29"/>
      <c r="G26" s="74">
        <v>40</v>
      </c>
      <c r="H26" s="73" t="s">
        <v>263</v>
      </c>
    </row>
    <row r="27" spans="1:8" x14ac:dyDescent="0.35">
      <c r="A27" s="76">
        <v>14207</v>
      </c>
      <c r="B27" s="70">
        <v>97</v>
      </c>
      <c r="C27" s="45"/>
      <c r="D27" s="45"/>
      <c r="E27" s="29"/>
      <c r="F27" s="29"/>
      <c r="G27" s="74">
        <v>40</v>
      </c>
      <c r="H27" s="73" t="s">
        <v>264</v>
      </c>
    </row>
    <row r="28" spans="1:8" x14ac:dyDescent="0.35">
      <c r="A28" s="76">
        <v>14208</v>
      </c>
      <c r="B28" s="45"/>
      <c r="C28" s="70">
        <v>69</v>
      </c>
      <c r="D28" s="51"/>
      <c r="E28" s="29"/>
      <c r="F28" s="51"/>
      <c r="G28" s="74">
        <v>40</v>
      </c>
      <c r="H28" s="73" t="s">
        <v>265</v>
      </c>
    </row>
    <row r="29" spans="1:8" ht="21.75" x14ac:dyDescent="0.35">
      <c r="A29" s="76">
        <v>14209</v>
      </c>
      <c r="B29" s="70">
        <v>72</v>
      </c>
      <c r="C29" s="70"/>
      <c r="D29" s="30"/>
      <c r="E29" s="29"/>
      <c r="F29" s="29"/>
      <c r="G29" s="74">
        <v>30</v>
      </c>
      <c r="H29" s="73" t="s">
        <v>195</v>
      </c>
    </row>
    <row r="30" spans="1:8" ht="21.75" x14ac:dyDescent="0.35">
      <c r="A30" s="76">
        <v>14210</v>
      </c>
      <c r="B30" s="70">
        <v>80</v>
      </c>
      <c r="C30" s="70"/>
      <c r="D30" s="30"/>
      <c r="E30" s="29"/>
      <c r="F30" s="29"/>
      <c r="G30" s="74">
        <v>40</v>
      </c>
      <c r="H30" s="73" t="s">
        <v>310</v>
      </c>
    </row>
    <row r="31" spans="1:8" x14ac:dyDescent="0.35">
      <c r="A31" s="76">
        <v>14217</v>
      </c>
      <c r="B31" s="45"/>
      <c r="C31" s="70">
        <v>102</v>
      </c>
      <c r="D31" s="51"/>
      <c r="E31" s="29"/>
      <c r="F31" s="29"/>
      <c r="G31" s="74">
        <v>40</v>
      </c>
      <c r="H31" s="73" t="s">
        <v>311</v>
      </c>
    </row>
    <row r="32" spans="1:8" x14ac:dyDescent="0.35">
      <c r="A32" s="76">
        <v>14218</v>
      </c>
      <c r="B32" s="45"/>
      <c r="C32" s="70">
        <v>69</v>
      </c>
      <c r="D32" s="51"/>
      <c r="E32" s="51"/>
      <c r="F32" s="29"/>
      <c r="G32" s="74">
        <v>40</v>
      </c>
      <c r="H32" s="73" t="s">
        <v>267</v>
      </c>
    </row>
    <row r="33" spans="1:8" x14ac:dyDescent="0.35">
      <c r="A33" s="76">
        <v>14219</v>
      </c>
      <c r="B33" s="45"/>
      <c r="C33" s="70">
        <v>80</v>
      </c>
      <c r="D33" s="51"/>
      <c r="E33" s="29"/>
      <c r="F33" s="29"/>
      <c r="G33" s="74">
        <v>40</v>
      </c>
      <c r="H33" s="73" t="s">
        <v>312</v>
      </c>
    </row>
    <row r="34" spans="1:8" x14ac:dyDescent="0.35">
      <c r="A34" s="76">
        <v>14303</v>
      </c>
      <c r="B34" s="45"/>
      <c r="C34" s="70">
        <v>89</v>
      </c>
      <c r="D34" s="51"/>
      <c r="E34" s="29"/>
      <c r="F34" s="29"/>
      <c r="G34" s="74">
        <v>45</v>
      </c>
      <c r="H34" s="73" t="s">
        <v>268</v>
      </c>
    </row>
    <row r="35" spans="1:8" ht="21.75" x14ac:dyDescent="0.35">
      <c r="A35" s="76">
        <v>14304</v>
      </c>
      <c r="B35" s="45"/>
      <c r="C35" s="70">
        <v>88</v>
      </c>
      <c r="D35" s="30"/>
      <c r="E35" s="29"/>
      <c r="F35" s="30"/>
      <c r="G35" s="74">
        <v>45</v>
      </c>
      <c r="H35" s="73" t="s">
        <v>269</v>
      </c>
    </row>
    <row r="36" spans="1:8" x14ac:dyDescent="0.35">
      <c r="A36" s="76">
        <v>14305</v>
      </c>
      <c r="B36" s="45"/>
      <c r="C36" s="70">
        <v>91.5</v>
      </c>
      <c r="D36" s="29"/>
      <c r="E36" s="29"/>
      <c r="F36" s="29"/>
      <c r="G36" s="74">
        <v>30</v>
      </c>
      <c r="H36" s="73" t="s">
        <v>270</v>
      </c>
    </row>
    <row r="37" spans="1:8" x14ac:dyDescent="0.35">
      <c r="A37" s="76">
        <v>14306</v>
      </c>
      <c r="B37" s="45"/>
      <c r="C37" s="70">
        <v>88</v>
      </c>
      <c r="D37" s="29"/>
      <c r="E37" s="29"/>
      <c r="F37" s="29"/>
      <c r="G37" s="74">
        <v>30</v>
      </c>
      <c r="H37" s="73" t="s">
        <v>271</v>
      </c>
    </row>
    <row r="38" spans="1:8" x14ac:dyDescent="0.35">
      <c r="A38" s="76">
        <v>14307</v>
      </c>
      <c r="B38" s="45"/>
      <c r="C38" s="70">
        <v>88</v>
      </c>
      <c r="D38" s="51"/>
      <c r="E38" s="29"/>
      <c r="F38" s="29"/>
      <c r="G38" s="74">
        <v>40</v>
      </c>
      <c r="H38" s="73" t="s">
        <v>272</v>
      </c>
    </row>
    <row r="39" spans="1:8" x14ac:dyDescent="0.35">
      <c r="A39" s="76">
        <v>14308</v>
      </c>
      <c r="B39" s="45"/>
      <c r="C39" s="70">
        <v>88</v>
      </c>
      <c r="D39" s="51"/>
      <c r="E39" s="29"/>
      <c r="F39" s="29"/>
      <c r="G39" s="74">
        <v>30</v>
      </c>
      <c r="H39" s="73" t="s">
        <v>273</v>
      </c>
    </row>
    <row r="40" spans="1:8" ht="21" customHeight="1" x14ac:dyDescent="0.35">
      <c r="A40" s="91">
        <v>14309</v>
      </c>
      <c r="B40" s="92"/>
      <c r="C40" s="93">
        <v>92.5</v>
      </c>
      <c r="D40" s="94"/>
      <c r="E40" s="49"/>
      <c r="F40" s="49"/>
      <c r="G40" s="95">
        <v>30</v>
      </c>
      <c r="H40" s="96" t="s">
        <v>274</v>
      </c>
    </row>
    <row r="41" spans="1:8" x14ac:dyDescent="0.35">
      <c r="A41" s="87">
        <v>14313</v>
      </c>
      <c r="B41" s="88">
        <v>187</v>
      </c>
      <c r="C41" s="31"/>
      <c r="D41" s="31"/>
      <c r="E41" s="31"/>
      <c r="F41" s="31"/>
      <c r="G41" s="89">
        <v>187</v>
      </c>
      <c r="H41" s="90" t="s">
        <v>275</v>
      </c>
    </row>
    <row r="42" spans="1:8" x14ac:dyDescent="0.35">
      <c r="A42" s="76">
        <v>14315</v>
      </c>
      <c r="B42" s="45"/>
      <c r="C42" s="70">
        <v>30</v>
      </c>
      <c r="D42" s="51"/>
      <c r="E42" s="29"/>
      <c r="F42" s="29"/>
      <c r="G42" s="74">
        <v>15</v>
      </c>
      <c r="H42" s="73" t="s">
        <v>266</v>
      </c>
    </row>
    <row r="43" spans="1:8" x14ac:dyDescent="0.35">
      <c r="A43" s="44">
        <v>14115</v>
      </c>
      <c r="B43" s="45"/>
      <c r="C43" s="29"/>
      <c r="D43" s="51">
        <v>64</v>
      </c>
      <c r="E43" s="29"/>
      <c r="F43" s="29"/>
      <c r="G43" s="46">
        <v>4</v>
      </c>
      <c r="H43" s="47" t="s">
        <v>145</v>
      </c>
    </row>
    <row r="44" spans="1:8" s="72" customFormat="1" x14ac:dyDescent="0.2">
      <c r="A44" s="76">
        <v>14118</v>
      </c>
      <c r="B44" s="70"/>
      <c r="C44" s="71"/>
      <c r="D44" s="75"/>
      <c r="E44" s="71">
        <v>205</v>
      </c>
      <c r="F44" s="71"/>
      <c r="G44" s="74">
        <v>100</v>
      </c>
      <c r="H44" s="73" t="s">
        <v>278</v>
      </c>
    </row>
    <row r="45" spans="1:8" s="72" customFormat="1" ht="21.75" customHeight="1" x14ac:dyDescent="0.2">
      <c r="A45" s="73">
        <v>14116</v>
      </c>
      <c r="B45" s="70"/>
      <c r="C45" s="71"/>
      <c r="D45" s="75">
        <v>128</v>
      </c>
      <c r="E45" s="71"/>
      <c r="F45" s="71"/>
      <c r="G45" s="74">
        <v>6</v>
      </c>
      <c r="H45" s="73" t="s">
        <v>277</v>
      </c>
    </row>
    <row r="46" spans="1:8" ht="21.75" customHeight="1" x14ac:dyDescent="0.35">
      <c r="A46" s="44">
        <v>14220</v>
      </c>
      <c r="B46" s="45"/>
      <c r="C46" s="29"/>
      <c r="D46" s="51">
        <v>128</v>
      </c>
      <c r="E46" s="29"/>
      <c r="F46" s="29"/>
      <c r="G46" s="46">
        <v>15</v>
      </c>
      <c r="H46" s="47" t="s">
        <v>313</v>
      </c>
    </row>
    <row r="47" spans="1:8" ht="21.75" customHeight="1" x14ac:dyDescent="0.35">
      <c r="A47" s="44">
        <v>14316</v>
      </c>
      <c r="B47" s="45"/>
      <c r="C47" s="29"/>
      <c r="D47" s="51">
        <v>128</v>
      </c>
      <c r="E47" s="51"/>
      <c r="F47" s="29"/>
      <c r="G47" s="46">
        <v>12</v>
      </c>
      <c r="H47" s="47" t="s">
        <v>314</v>
      </c>
    </row>
    <row r="48" spans="1:8" x14ac:dyDescent="0.35">
      <c r="A48" s="80"/>
      <c r="B48" s="45"/>
      <c r="C48" s="29"/>
      <c r="D48" s="29"/>
      <c r="E48" s="29"/>
      <c r="F48" s="29"/>
      <c r="G48" s="46"/>
      <c r="H48" s="47"/>
    </row>
    <row r="49" spans="1:8" x14ac:dyDescent="0.35">
      <c r="A49" s="80"/>
      <c r="B49" s="45"/>
      <c r="C49" s="29"/>
      <c r="D49" s="29"/>
      <c r="E49" s="29"/>
      <c r="F49" s="29"/>
      <c r="G49" s="46"/>
      <c r="H49" s="47"/>
    </row>
    <row r="50" spans="1:8" x14ac:dyDescent="0.35">
      <c r="A50" s="80"/>
      <c r="B50" s="45"/>
      <c r="C50" s="29"/>
      <c r="D50" s="29"/>
      <c r="E50" s="29"/>
      <c r="F50" s="29"/>
      <c r="G50" s="46"/>
      <c r="H50" s="47"/>
    </row>
    <row r="51" spans="1:8" x14ac:dyDescent="0.35">
      <c r="A51" s="80"/>
      <c r="B51" s="45"/>
      <c r="C51" s="29"/>
      <c r="D51" s="29"/>
      <c r="E51" s="29"/>
      <c r="F51" s="29"/>
      <c r="G51" s="46"/>
      <c r="H51" s="47"/>
    </row>
    <row r="52" spans="1:8" x14ac:dyDescent="0.35">
      <c r="A52" s="80"/>
      <c r="B52" s="45"/>
      <c r="C52" s="29"/>
      <c r="D52" s="29"/>
      <c r="E52" s="29"/>
      <c r="F52" s="29"/>
      <c r="G52" s="46"/>
      <c r="H52" s="47"/>
    </row>
    <row r="53" spans="1:8" x14ac:dyDescent="0.35">
      <c r="A53" s="80"/>
      <c r="B53" s="45"/>
      <c r="C53" s="29"/>
      <c r="D53" s="29"/>
      <c r="E53" s="29"/>
      <c r="F53" s="29"/>
      <c r="G53" s="46"/>
      <c r="H53" s="47"/>
    </row>
    <row r="54" spans="1:8" x14ac:dyDescent="0.35">
      <c r="A54" s="80"/>
      <c r="B54" s="45"/>
      <c r="C54" s="29"/>
      <c r="D54" s="29"/>
      <c r="E54" s="29"/>
      <c r="F54" s="29"/>
      <c r="G54" s="46"/>
      <c r="H54" s="47"/>
    </row>
    <row r="55" spans="1:8" x14ac:dyDescent="0.35">
      <c r="A55" s="80"/>
      <c r="B55" s="45"/>
      <c r="C55" s="29"/>
      <c r="D55" s="29"/>
      <c r="E55" s="29"/>
      <c r="F55" s="29"/>
      <c r="G55" s="46"/>
      <c r="H55" s="47"/>
    </row>
    <row r="56" spans="1:8" x14ac:dyDescent="0.35">
      <c r="A56" s="80"/>
      <c r="B56" s="45"/>
      <c r="C56" s="29"/>
      <c r="D56" s="29"/>
      <c r="E56" s="29"/>
      <c r="F56" s="29"/>
      <c r="G56" s="46"/>
      <c r="H56" s="47"/>
    </row>
    <row r="57" spans="1:8" x14ac:dyDescent="0.35">
      <c r="A57" s="80"/>
      <c r="B57" s="45"/>
      <c r="C57" s="29"/>
      <c r="D57" s="29"/>
      <c r="E57" s="29"/>
      <c r="F57" s="29"/>
      <c r="G57" s="46"/>
      <c r="H57" s="47"/>
    </row>
    <row r="58" spans="1:8" ht="21.75" x14ac:dyDescent="0.35">
      <c r="A58" s="81"/>
      <c r="B58" s="30"/>
      <c r="C58" s="29"/>
      <c r="D58" s="29"/>
      <c r="E58" s="29"/>
      <c r="F58" s="29"/>
      <c r="G58" s="29"/>
      <c r="H58" s="29"/>
    </row>
    <row r="59" spans="1:8" ht="21.75" x14ac:dyDescent="0.35">
      <c r="A59" s="81"/>
      <c r="B59" s="30"/>
      <c r="C59" s="29"/>
      <c r="D59" s="29"/>
      <c r="E59" s="29"/>
      <c r="F59" s="29"/>
      <c r="G59" s="29"/>
      <c r="H59" s="29"/>
    </row>
    <row r="60" spans="1:8" ht="21.75" x14ac:dyDescent="0.35">
      <c r="A60" s="82"/>
      <c r="B60" s="49"/>
      <c r="C60" s="50"/>
      <c r="D60" s="49"/>
      <c r="E60" s="50"/>
      <c r="F60" s="49"/>
      <c r="G60" s="49"/>
      <c r="H60" s="49"/>
    </row>
    <row r="61" spans="1:8" s="1" customFormat="1" x14ac:dyDescent="0.35">
      <c r="A61" s="103" t="s">
        <v>113</v>
      </c>
      <c r="B61" s="66">
        <f t="shared" ref="B61:G61" si="0">SUM(B8:B60)</f>
        <v>939</v>
      </c>
      <c r="C61" s="66">
        <f t="shared" si="0"/>
        <v>1778.5</v>
      </c>
      <c r="D61" s="66">
        <f t="shared" si="0"/>
        <v>448</v>
      </c>
      <c r="E61" s="66">
        <f t="shared" si="0"/>
        <v>205</v>
      </c>
      <c r="F61" s="66">
        <f t="shared" si="0"/>
        <v>0</v>
      </c>
      <c r="G61" s="66">
        <f t="shared" si="0"/>
        <v>1742</v>
      </c>
      <c r="H61" s="26"/>
    </row>
    <row r="62" spans="1:8" hidden="1" x14ac:dyDescent="0.35"/>
    <row r="63" spans="1:8" x14ac:dyDescent="0.35">
      <c r="A63" s="1" t="s">
        <v>142</v>
      </c>
    </row>
    <row r="64" spans="1:8" x14ac:dyDescent="0.35">
      <c r="B64" s="68"/>
    </row>
    <row r="65" spans="2:3" x14ac:dyDescent="0.35">
      <c r="B65" s="125">
        <f>B61+C61+D61+E61</f>
        <v>3370.5</v>
      </c>
      <c r="C65" s="125"/>
    </row>
  </sheetData>
  <mergeCells count="7">
    <mergeCell ref="B65:C65"/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ySplit="7" topLeftCell="A11" activePane="bottomLeft" state="frozen"/>
      <selection activeCell="F26" sqref="F26"/>
      <selection pane="bottomLeft" activeCell="A28" sqref="A28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216</v>
      </c>
      <c r="D3" s="1" t="s">
        <v>217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531</v>
      </c>
      <c r="B8" s="39">
        <v>64</v>
      </c>
      <c r="C8" s="40"/>
      <c r="D8" s="41"/>
      <c r="E8" s="40"/>
      <c r="F8" s="40"/>
      <c r="G8" s="42">
        <v>60</v>
      </c>
      <c r="H8" s="43" t="s">
        <v>212</v>
      </c>
    </row>
    <row r="9" spans="1:8" x14ac:dyDescent="0.35">
      <c r="A9" s="44">
        <v>533</v>
      </c>
      <c r="B9" s="45">
        <v>64</v>
      </c>
      <c r="C9" s="45"/>
      <c r="D9" s="45"/>
      <c r="E9" s="29"/>
      <c r="F9" s="29"/>
      <c r="G9" s="46">
        <v>60</v>
      </c>
      <c r="H9" s="47" t="s">
        <v>213</v>
      </c>
    </row>
    <row r="10" spans="1:8" x14ac:dyDescent="0.35">
      <c r="A10" s="44">
        <v>534</v>
      </c>
      <c r="B10" s="45">
        <v>64</v>
      </c>
      <c r="C10" s="45"/>
      <c r="D10" s="51"/>
      <c r="E10" s="29"/>
      <c r="F10" s="51"/>
      <c r="G10" s="46">
        <v>60</v>
      </c>
      <c r="H10" s="47" t="s">
        <v>214</v>
      </c>
    </row>
    <row r="11" spans="1:8" ht="21.75" x14ac:dyDescent="0.35">
      <c r="A11" s="44">
        <v>524</v>
      </c>
      <c r="B11" s="45">
        <v>64</v>
      </c>
      <c r="C11" s="45"/>
      <c r="D11" s="30"/>
      <c r="E11" s="29"/>
      <c r="F11" s="29"/>
      <c r="G11" s="46">
        <v>60</v>
      </c>
      <c r="H11" s="47" t="s">
        <v>215</v>
      </c>
    </row>
    <row r="12" spans="1:8" x14ac:dyDescent="0.35">
      <c r="A12" s="44" t="s">
        <v>218</v>
      </c>
      <c r="B12" s="45"/>
      <c r="C12" s="45"/>
      <c r="D12" s="51" t="s">
        <v>148</v>
      </c>
      <c r="E12" s="29"/>
      <c r="F12" s="29"/>
      <c r="G12" s="46" t="s">
        <v>148</v>
      </c>
      <c r="H12" s="47" t="s">
        <v>219</v>
      </c>
    </row>
    <row r="13" spans="1:8" x14ac:dyDescent="0.35">
      <c r="A13" s="44" t="s">
        <v>218</v>
      </c>
      <c r="B13" s="45"/>
      <c r="C13" s="45"/>
      <c r="D13" s="51" t="s">
        <v>148</v>
      </c>
      <c r="E13" s="29"/>
      <c r="F13" s="29"/>
      <c r="G13" s="46"/>
      <c r="H13" s="47" t="s">
        <v>220</v>
      </c>
    </row>
    <row r="14" spans="1:8" x14ac:dyDescent="0.35">
      <c r="A14" s="44" t="s">
        <v>218</v>
      </c>
      <c r="B14" s="45"/>
      <c r="C14" s="45"/>
      <c r="D14" s="51" t="s">
        <v>148</v>
      </c>
      <c r="E14" s="51"/>
      <c r="F14" s="29"/>
      <c r="G14" s="46"/>
      <c r="H14" s="47" t="s">
        <v>220</v>
      </c>
    </row>
    <row r="15" spans="1:8" x14ac:dyDescent="0.35">
      <c r="A15" s="44"/>
      <c r="B15" s="45"/>
      <c r="C15" s="45"/>
      <c r="D15" s="51"/>
      <c r="E15" s="29"/>
      <c r="F15" s="29"/>
      <c r="G15" s="46"/>
      <c r="H15" s="47"/>
    </row>
    <row r="16" spans="1:8" x14ac:dyDescent="0.35">
      <c r="A16" s="44"/>
      <c r="B16" s="45"/>
      <c r="C16" s="45"/>
      <c r="D16" s="51"/>
      <c r="E16" s="29"/>
      <c r="F16" s="29"/>
      <c r="G16" s="46"/>
      <c r="H16" s="47"/>
    </row>
    <row r="17" spans="1:8" ht="21.75" x14ac:dyDescent="0.35">
      <c r="A17" s="44"/>
      <c r="B17" s="45"/>
      <c r="C17" s="29"/>
      <c r="D17" s="30"/>
      <c r="E17" s="29"/>
      <c r="F17" s="30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ht="21.75" x14ac:dyDescent="0.35">
      <c r="A35" s="28"/>
      <c r="B35" s="30"/>
      <c r="C35" s="29"/>
      <c r="D35" s="29"/>
      <c r="E35" s="29"/>
      <c r="F35" s="29"/>
      <c r="G35" s="29"/>
      <c r="H35" s="29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48"/>
      <c r="B37" s="49"/>
      <c r="C37" s="50"/>
      <c r="D37" s="49"/>
      <c r="E37" s="50"/>
      <c r="F37" s="49"/>
      <c r="G37" s="49"/>
      <c r="H37" s="49"/>
    </row>
    <row r="38" spans="1:8" x14ac:dyDescent="0.35">
      <c r="A38" s="33" t="s">
        <v>113</v>
      </c>
      <c r="B38" s="67">
        <f t="shared" ref="B38:G38" si="0">SUM(B8:B37)</f>
        <v>256</v>
      </c>
      <c r="C38" s="67">
        <f t="shared" si="0"/>
        <v>0</v>
      </c>
      <c r="D38" s="66">
        <f t="shared" si="0"/>
        <v>0</v>
      </c>
      <c r="E38" s="66">
        <f t="shared" si="0"/>
        <v>0</v>
      </c>
      <c r="F38" s="66">
        <f t="shared" si="0"/>
        <v>0</v>
      </c>
      <c r="G38" s="66">
        <f t="shared" si="0"/>
        <v>240</v>
      </c>
      <c r="H38" s="27"/>
    </row>
    <row r="39" spans="1:8" hidden="1" x14ac:dyDescent="0.35"/>
    <row r="40" spans="1:8" x14ac:dyDescent="0.35">
      <c r="A40" s="1" t="s">
        <v>142</v>
      </c>
    </row>
    <row r="41" spans="1:8" x14ac:dyDescent="0.35">
      <c r="B41" s="68"/>
    </row>
    <row r="42" spans="1:8" x14ac:dyDescent="0.35">
      <c r="C42" s="69">
        <f>B38+C38</f>
        <v>256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pane ySplit="7" topLeftCell="A26" activePane="bottomLeft" state="frozen"/>
      <selection activeCell="F26" sqref="F26"/>
      <selection pane="bottomLeft" activeCell="A21" sqref="A21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221</v>
      </c>
      <c r="D3" s="1" t="s">
        <v>222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13206</v>
      </c>
      <c r="B8" s="39">
        <v>102</v>
      </c>
      <c r="C8" s="40"/>
      <c r="D8" s="41"/>
      <c r="E8" s="40"/>
      <c r="F8" s="40"/>
      <c r="G8" s="42">
        <v>80</v>
      </c>
      <c r="H8" s="43" t="s">
        <v>127</v>
      </c>
    </row>
    <row r="9" spans="1:8" x14ac:dyDescent="0.35">
      <c r="A9" s="44">
        <v>13207</v>
      </c>
      <c r="B9" s="45"/>
      <c r="C9" s="45">
        <v>98</v>
      </c>
      <c r="D9" s="45"/>
      <c r="E9" s="29"/>
      <c r="F9" s="29"/>
      <c r="G9" s="46">
        <v>36</v>
      </c>
      <c r="H9" s="47" t="s">
        <v>223</v>
      </c>
    </row>
    <row r="10" spans="1:8" x14ac:dyDescent="0.35">
      <c r="A10" s="44">
        <v>13208</v>
      </c>
      <c r="B10" s="45"/>
      <c r="C10" s="45">
        <v>102</v>
      </c>
      <c r="D10" s="51"/>
      <c r="E10" s="29"/>
      <c r="F10" s="51"/>
      <c r="G10" s="46">
        <v>36</v>
      </c>
      <c r="H10" s="47" t="s">
        <v>224</v>
      </c>
    </row>
    <row r="11" spans="1:8" ht="21.75" x14ac:dyDescent="0.35">
      <c r="A11" s="44">
        <v>13209</v>
      </c>
      <c r="B11" s="45">
        <v>315</v>
      </c>
      <c r="C11" s="45"/>
      <c r="D11" s="30"/>
      <c r="E11" s="29"/>
      <c r="F11" s="29"/>
      <c r="G11" s="46">
        <v>170</v>
      </c>
      <c r="H11" s="47" t="s">
        <v>225</v>
      </c>
    </row>
    <row r="12" spans="1:8" x14ac:dyDescent="0.35">
      <c r="A12" s="44">
        <v>13210</v>
      </c>
      <c r="B12" s="45">
        <v>82</v>
      </c>
      <c r="C12" s="45"/>
      <c r="D12" s="51"/>
      <c r="E12" s="29"/>
      <c r="F12" s="29"/>
      <c r="G12" s="46">
        <v>50</v>
      </c>
      <c r="H12" s="47" t="s">
        <v>127</v>
      </c>
    </row>
    <row r="13" spans="1:8" x14ac:dyDescent="0.35">
      <c r="A13" s="44">
        <v>13212</v>
      </c>
      <c r="B13" s="45">
        <v>102</v>
      </c>
      <c r="C13" s="45"/>
      <c r="D13" s="51"/>
      <c r="E13" s="29"/>
      <c r="F13" s="29"/>
      <c r="G13" s="46">
        <v>80</v>
      </c>
      <c r="H13" s="47" t="s">
        <v>127</v>
      </c>
    </row>
    <row r="14" spans="1:8" x14ac:dyDescent="0.35">
      <c r="A14" s="44">
        <v>13213</v>
      </c>
      <c r="B14" s="45">
        <v>98</v>
      </c>
      <c r="C14" s="45"/>
      <c r="D14" s="51"/>
      <c r="E14" s="51"/>
      <c r="F14" s="29"/>
      <c r="G14" s="46">
        <v>80</v>
      </c>
      <c r="H14" s="47" t="s">
        <v>226</v>
      </c>
    </row>
    <row r="15" spans="1:8" x14ac:dyDescent="0.35">
      <c r="A15" s="44">
        <v>13214</v>
      </c>
      <c r="B15" s="45">
        <v>102</v>
      </c>
      <c r="C15" s="45"/>
      <c r="D15" s="51"/>
      <c r="E15" s="29"/>
      <c r="F15" s="29"/>
      <c r="G15" s="46">
        <v>80</v>
      </c>
      <c r="H15" s="47" t="s">
        <v>227</v>
      </c>
    </row>
    <row r="16" spans="1:8" x14ac:dyDescent="0.35">
      <c r="A16" s="44">
        <v>13306</v>
      </c>
      <c r="B16" s="45">
        <v>102</v>
      </c>
      <c r="C16" s="45"/>
      <c r="D16" s="51"/>
      <c r="E16" s="29"/>
      <c r="F16" s="29"/>
      <c r="G16" s="46">
        <v>80</v>
      </c>
      <c r="H16" s="47" t="s">
        <v>127</v>
      </c>
    </row>
    <row r="17" spans="1:8" ht="21.75" x14ac:dyDescent="0.35">
      <c r="A17" s="44">
        <v>13307</v>
      </c>
      <c r="B17" s="45"/>
      <c r="C17" s="45">
        <v>98</v>
      </c>
      <c r="D17" s="30"/>
      <c r="E17" s="29"/>
      <c r="F17" s="30"/>
      <c r="G17" s="46">
        <v>36</v>
      </c>
      <c r="H17" s="47" t="s">
        <v>228</v>
      </c>
    </row>
    <row r="18" spans="1:8" s="72" customFormat="1" ht="37.5" x14ac:dyDescent="0.2">
      <c r="A18" s="76">
        <v>13308</v>
      </c>
      <c r="B18" s="70"/>
      <c r="C18" s="70">
        <v>102</v>
      </c>
      <c r="D18" s="71"/>
      <c r="E18" s="71"/>
      <c r="F18" s="71"/>
      <c r="G18" s="74">
        <v>40</v>
      </c>
      <c r="H18" s="73" t="s">
        <v>229</v>
      </c>
    </row>
    <row r="19" spans="1:8" x14ac:dyDescent="0.35">
      <c r="A19" s="44">
        <v>13309</v>
      </c>
      <c r="B19" s="45">
        <v>82</v>
      </c>
      <c r="C19" s="29"/>
      <c r="D19" s="29"/>
      <c r="E19" s="29"/>
      <c r="F19" s="29"/>
      <c r="G19" s="46">
        <v>55</v>
      </c>
      <c r="H19" s="47" t="s">
        <v>194</v>
      </c>
    </row>
    <row r="20" spans="1:8" x14ac:dyDescent="0.35">
      <c r="A20" s="44">
        <v>13313</v>
      </c>
      <c r="B20" s="45">
        <v>102</v>
      </c>
      <c r="C20" s="29"/>
      <c r="D20" s="51"/>
      <c r="E20" s="29"/>
      <c r="F20" s="29"/>
      <c r="G20" s="46">
        <v>45</v>
      </c>
      <c r="H20" s="47" t="s">
        <v>230</v>
      </c>
    </row>
    <row r="21" spans="1:8" x14ac:dyDescent="0.35">
      <c r="A21" s="44">
        <v>13406</v>
      </c>
      <c r="B21" s="45">
        <v>102</v>
      </c>
      <c r="C21" s="29"/>
      <c r="D21" s="51"/>
      <c r="E21" s="29"/>
      <c r="F21" s="29"/>
      <c r="G21" s="46">
        <v>80</v>
      </c>
      <c r="H21" s="47" t="s">
        <v>127</v>
      </c>
    </row>
    <row r="22" spans="1:8" x14ac:dyDescent="0.35">
      <c r="A22" s="44">
        <v>13407</v>
      </c>
      <c r="B22" s="45"/>
      <c r="C22" s="45">
        <v>98</v>
      </c>
      <c r="D22" s="51"/>
      <c r="E22" s="29"/>
      <c r="F22" s="29"/>
      <c r="G22" s="46">
        <v>40</v>
      </c>
      <c r="H22" s="47" t="s">
        <v>231</v>
      </c>
    </row>
    <row r="23" spans="1:8" x14ac:dyDescent="0.35">
      <c r="A23" s="44">
        <v>13408</v>
      </c>
      <c r="B23" s="45"/>
      <c r="C23" s="45">
        <v>102</v>
      </c>
      <c r="D23" s="29"/>
      <c r="E23" s="29"/>
      <c r="F23" s="29"/>
      <c r="G23" s="46">
        <v>40</v>
      </c>
      <c r="H23" s="47" t="s">
        <v>231</v>
      </c>
    </row>
    <row r="24" spans="1:8" x14ac:dyDescent="0.35">
      <c r="A24" s="44">
        <v>13409</v>
      </c>
      <c r="B24" s="45">
        <v>82</v>
      </c>
      <c r="C24" s="29"/>
      <c r="D24" s="51"/>
      <c r="E24" s="29"/>
      <c r="F24" s="29"/>
      <c r="G24" s="46">
        <v>80</v>
      </c>
      <c r="H24" s="47" t="s">
        <v>127</v>
      </c>
    </row>
    <row r="25" spans="1:8" x14ac:dyDescent="0.35">
      <c r="A25" s="44">
        <v>13411</v>
      </c>
      <c r="B25" s="45">
        <v>102</v>
      </c>
      <c r="C25" s="29"/>
      <c r="D25" s="51"/>
      <c r="E25" s="29"/>
      <c r="F25" s="29"/>
      <c r="G25" s="46">
        <v>80</v>
      </c>
      <c r="H25" s="47" t="s">
        <v>127</v>
      </c>
    </row>
    <row r="26" spans="1:8" x14ac:dyDescent="0.35">
      <c r="A26" s="44">
        <v>13412</v>
      </c>
      <c r="B26" s="45">
        <v>98</v>
      </c>
      <c r="C26" s="29"/>
      <c r="D26" s="51"/>
      <c r="E26" s="29"/>
      <c r="F26" s="29"/>
      <c r="G26" s="46">
        <v>80</v>
      </c>
      <c r="H26" s="47" t="s">
        <v>127</v>
      </c>
    </row>
    <row r="27" spans="1:8" x14ac:dyDescent="0.35">
      <c r="A27" s="44">
        <v>13413</v>
      </c>
      <c r="B27" s="45"/>
      <c r="C27" s="45">
        <v>102</v>
      </c>
      <c r="D27" s="51"/>
      <c r="E27" s="29"/>
      <c r="F27" s="29"/>
      <c r="G27" s="46">
        <v>30</v>
      </c>
      <c r="H27" s="47" t="s">
        <v>158</v>
      </c>
    </row>
    <row r="28" spans="1:8" x14ac:dyDescent="0.35">
      <c r="A28" s="44">
        <v>13509</v>
      </c>
      <c r="B28" s="45">
        <v>102</v>
      </c>
      <c r="C28" s="29"/>
      <c r="D28" s="29"/>
      <c r="E28" s="29"/>
      <c r="F28" s="29"/>
      <c r="G28" s="46">
        <v>80</v>
      </c>
      <c r="H28" s="47" t="s">
        <v>127</v>
      </c>
    </row>
    <row r="29" spans="1:8" x14ac:dyDescent="0.35">
      <c r="A29" s="44">
        <v>13510</v>
      </c>
      <c r="B29" s="45">
        <v>98</v>
      </c>
      <c r="C29" s="29"/>
      <c r="D29" s="29"/>
      <c r="E29" s="29"/>
      <c r="F29" s="29"/>
      <c r="G29" s="46">
        <v>80</v>
      </c>
      <c r="H29" s="47" t="s">
        <v>127</v>
      </c>
    </row>
    <row r="30" spans="1:8" x14ac:dyDescent="0.35">
      <c r="A30" s="44">
        <v>13511</v>
      </c>
      <c r="B30" s="45">
        <v>102</v>
      </c>
      <c r="C30" s="29"/>
      <c r="D30" s="29"/>
      <c r="E30" s="29"/>
      <c r="F30" s="29"/>
      <c r="G30" s="46">
        <v>80</v>
      </c>
      <c r="H30" s="47" t="s">
        <v>127</v>
      </c>
    </row>
    <row r="31" spans="1:8" x14ac:dyDescent="0.35">
      <c r="A31" s="44" t="s">
        <v>232</v>
      </c>
      <c r="B31" s="45"/>
      <c r="C31" s="29"/>
      <c r="D31" s="51"/>
      <c r="E31" s="51" t="s">
        <v>190</v>
      </c>
      <c r="F31" s="29"/>
      <c r="G31" s="46" t="s">
        <v>190</v>
      </c>
      <c r="H31" s="47" t="s">
        <v>233</v>
      </c>
    </row>
    <row r="32" spans="1:8" x14ac:dyDescent="0.35">
      <c r="A32" s="44" t="s">
        <v>232</v>
      </c>
      <c r="B32" s="45"/>
      <c r="C32" s="29"/>
      <c r="D32" s="51" t="s">
        <v>190</v>
      </c>
      <c r="E32" s="29"/>
      <c r="F32" s="29"/>
      <c r="G32" s="46" t="s">
        <v>190</v>
      </c>
      <c r="H32" s="47" t="s">
        <v>234</v>
      </c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x14ac:dyDescent="0.35">
      <c r="A36" s="44"/>
      <c r="B36" s="45"/>
      <c r="C36" s="29"/>
      <c r="D36" s="29"/>
      <c r="E36" s="29"/>
      <c r="F36" s="29"/>
      <c r="G36" s="46"/>
      <c r="H36" s="47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28"/>
      <c r="B38" s="30"/>
      <c r="C38" s="29"/>
      <c r="D38" s="29"/>
      <c r="E38" s="29"/>
      <c r="F38" s="29"/>
      <c r="G38" s="29"/>
      <c r="H38" s="29"/>
    </row>
    <row r="39" spans="1:8" ht="21.75" x14ac:dyDescent="0.35">
      <c r="A39" s="48"/>
      <c r="B39" s="49"/>
      <c r="C39" s="50"/>
      <c r="D39" s="49"/>
      <c r="E39" s="50"/>
      <c r="F39" s="49"/>
      <c r="G39" s="49"/>
      <c r="H39" s="49"/>
    </row>
    <row r="40" spans="1:8" x14ac:dyDescent="0.35">
      <c r="A40" s="33" t="s">
        <v>113</v>
      </c>
      <c r="B40" s="67">
        <f t="shared" ref="B40:G40" si="0">SUM(B8:B39)</f>
        <v>1773</v>
      </c>
      <c r="C40" s="67">
        <f t="shared" si="0"/>
        <v>702</v>
      </c>
      <c r="D40" s="66">
        <f t="shared" si="0"/>
        <v>0</v>
      </c>
      <c r="E40" s="66">
        <f t="shared" si="0"/>
        <v>0</v>
      </c>
      <c r="F40" s="66">
        <f t="shared" si="0"/>
        <v>0</v>
      </c>
      <c r="G40" s="66">
        <f t="shared" si="0"/>
        <v>1538</v>
      </c>
      <c r="H40" s="27"/>
    </row>
    <row r="41" spans="1:8" hidden="1" x14ac:dyDescent="0.35"/>
    <row r="42" spans="1:8" x14ac:dyDescent="0.35">
      <c r="A42" s="1" t="s">
        <v>142</v>
      </c>
    </row>
    <row r="43" spans="1:8" x14ac:dyDescent="0.35">
      <c r="B43" s="68"/>
    </row>
    <row r="44" spans="1:8" x14ac:dyDescent="0.35">
      <c r="C44" s="69">
        <f>B40+C40</f>
        <v>2475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="110" zoomScaleNormal="100" zoomScaleSheetLayoutView="110" workbookViewId="0">
      <pane ySplit="7" topLeftCell="A20" activePane="bottomLeft" state="frozen"/>
      <selection pane="bottomLeft" activeCell="H25" sqref="H25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316</v>
      </c>
      <c r="D3" s="1"/>
      <c r="E3" s="1" t="s">
        <v>317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104" t="s">
        <v>7</v>
      </c>
      <c r="C7" s="104" t="s">
        <v>108</v>
      </c>
      <c r="D7" s="104" t="s">
        <v>9</v>
      </c>
      <c r="E7" s="104" t="s">
        <v>10</v>
      </c>
      <c r="F7" s="104" t="s">
        <v>109</v>
      </c>
      <c r="G7" s="122"/>
      <c r="H7" s="124"/>
    </row>
    <row r="8" spans="1:8" ht="21.75" x14ac:dyDescent="0.35">
      <c r="A8" s="38"/>
      <c r="B8" s="39"/>
      <c r="C8" s="40"/>
      <c r="D8" s="41"/>
      <c r="E8" s="40"/>
      <c r="F8" s="40"/>
      <c r="G8" s="42"/>
      <c r="H8" s="43"/>
    </row>
    <row r="9" spans="1:8" ht="21.75" x14ac:dyDescent="0.35">
      <c r="A9" s="44"/>
      <c r="B9" s="45"/>
      <c r="C9" s="29"/>
      <c r="D9" s="30"/>
      <c r="E9" s="29"/>
      <c r="F9" s="29"/>
      <c r="G9" s="46"/>
      <c r="H9" s="47"/>
    </row>
    <row r="10" spans="1:8" ht="21.75" x14ac:dyDescent="0.35">
      <c r="A10" s="44"/>
      <c r="B10" s="45"/>
      <c r="C10" s="29"/>
      <c r="D10" s="30"/>
      <c r="E10" s="29"/>
      <c r="F10" s="29"/>
      <c r="G10" s="46"/>
      <c r="H10" s="47"/>
    </row>
    <row r="11" spans="1:8" ht="21.75" x14ac:dyDescent="0.35">
      <c r="A11" s="44"/>
      <c r="B11" s="29"/>
      <c r="C11" s="45"/>
      <c r="D11" s="30"/>
      <c r="E11" s="29"/>
      <c r="F11" s="29"/>
      <c r="G11" s="46"/>
      <c r="H11" s="47"/>
    </row>
    <row r="12" spans="1:8" ht="21.75" x14ac:dyDescent="0.35">
      <c r="A12" s="44"/>
      <c r="B12" s="29"/>
      <c r="C12" s="45"/>
      <c r="D12" s="30"/>
      <c r="E12" s="29"/>
      <c r="F12" s="29"/>
      <c r="G12" s="46"/>
      <c r="H12" s="47"/>
    </row>
    <row r="13" spans="1:8" ht="21.75" x14ac:dyDescent="0.35">
      <c r="A13" s="44"/>
      <c r="B13" s="29"/>
      <c r="C13" s="45"/>
      <c r="D13" s="30"/>
      <c r="E13" s="29"/>
      <c r="F13" s="29"/>
      <c r="G13" s="46"/>
      <c r="H13" s="47"/>
    </row>
    <row r="14" spans="1:8" ht="21.75" x14ac:dyDescent="0.35">
      <c r="A14" s="44"/>
      <c r="B14" s="29"/>
      <c r="C14" s="45"/>
      <c r="D14" s="30"/>
      <c r="E14" s="29"/>
      <c r="F14" s="29"/>
      <c r="G14" s="46"/>
      <c r="H14" s="47"/>
    </row>
    <row r="15" spans="1:8" ht="21.75" x14ac:dyDescent="0.35">
      <c r="A15" s="44"/>
      <c r="B15" s="29"/>
      <c r="C15" s="45"/>
      <c r="D15" s="30"/>
      <c r="E15" s="29"/>
      <c r="F15" s="29"/>
      <c r="G15" s="46"/>
      <c r="H15" s="47"/>
    </row>
    <row r="16" spans="1:8" ht="21.75" x14ac:dyDescent="0.35">
      <c r="A16" s="44"/>
      <c r="B16" s="29"/>
      <c r="C16" s="45"/>
      <c r="D16" s="30"/>
      <c r="E16" s="29"/>
      <c r="F16" s="29"/>
      <c r="G16" s="46"/>
      <c r="H16" s="47"/>
    </row>
    <row r="17" spans="1:8" ht="21.75" x14ac:dyDescent="0.35">
      <c r="A17" s="44"/>
      <c r="B17" s="29"/>
      <c r="C17" s="45"/>
      <c r="D17" s="30"/>
      <c r="E17" s="29"/>
      <c r="F17" s="29"/>
      <c r="G17" s="46"/>
      <c r="H17" s="47"/>
    </row>
    <row r="18" spans="1:8" ht="21.75" x14ac:dyDescent="0.35">
      <c r="A18" s="44"/>
      <c r="B18" s="45"/>
      <c r="C18" s="29"/>
      <c r="D18" s="30"/>
      <c r="E18" s="29"/>
      <c r="F18" s="30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29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29"/>
      <c r="D22" s="51"/>
      <c r="E22" s="29"/>
      <c r="F22" s="29"/>
      <c r="G22" s="46"/>
      <c r="H22" s="47"/>
    </row>
    <row r="23" spans="1:8" x14ac:dyDescent="0.35">
      <c r="A23" s="44"/>
      <c r="B23" s="45"/>
      <c r="C23" s="29"/>
      <c r="D23" s="51"/>
      <c r="E23" s="29"/>
      <c r="F23" s="29"/>
      <c r="G23" s="46"/>
      <c r="H23" s="47"/>
    </row>
    <row r="24" spans="1:8" x14ac:dyDescent="0.35">
      <c r="A24" s="44"/>
      <c r="B24" s="45"/>
      <c r="C24" s="29"/>
      <c r="D24" s="29"/>
      <c r="E24" s="29"/>
      <c r="F24" s="29"/>
      <c r="G24" s="46"/>
      <c r="H24" s="47"/>
    </row>
    <row r="25" spans="1:8" x14ac:dyDescent="0.35">
      <c r="A25" s="44"/>
      <c r="B25" s="45"/>
      <c r="C25" s="29"/>
      <c r="D25" s="29"/>
      <c r="E25" s="29"/>
      <c r="F25" s="29"/>
      <c r="G25" s="46"/>
      <c r="H25" s="47"/>
    </row>
    <row r="26" spans="1:8" x14ac:dyDescent="0.35">
      <c r="A26" s="44"/>
      <c r="B26" s="45"/>
      <c r="C26" s="29"/>
      <c r="D26" s="29"/>
      <c r="E26" s="29"/>
      <c r="F26" s="29"/>
      <c r="G26" s="46"/>
      <c r="H26" s="47"/>
    </row>
    <row r="27" spans="1:8" x14ac:dyDescent="0.35">
      <c r="A27" s="44"/>
      <c r="B27" s="45"/>
      <c r="C27" s="29"/>
      <c r="D27" s="29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48"/>
      <c r="B38" s="49"/>
      <c r="C38" s="50"/>
      <c r="D38" s="49"/>
      <c r="E38" s="50"/>
      <c r="F38" s="49"/>
      <c r="G38" s="49"/>
      <c r="H38" s="49"/>
    </row>
    <row r="39" spans="1:8" x14ac:dyDescent="0.35">
      <c r="A39" s="104" t="s">
        <v>113</v>
      </c>
      <c r="B39" s="26"/>
      <c r="C39" s="26"/>
      <c r="D39" s="26"/>
      <c r="E39" s="26"/>
      <c r="F39" s="26"/>
      <c r="G39" s="26">
        <f>SUM(G8:G38)</f>
        <v>0</v>
      </c>
      <c r="H39" s="27"/>
    </row>
    <row r="40" spans="1:8" hidden="1" x14ac:dyDescent="0.35"/>
    <row r="41" spans="1:8" x14ac:dyDescent="0.35">
      <c r="A41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pane ySplit="7" topLeftCell="A8" activePane="bottomLeft" state="frozen"/>
      <selection activeCell="F26" sqref="F26"/>
      <selection pane="bottomLeft" activeCell="F39" sqref="F39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236</v>
      </c>
      <c r="D3" s="1" t="s">
        <v>235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327</v>
      </c>
      <c r="B8" s="39">
        <v>192</v>
      </c>
      <c r="C8" s="40"/>
      <c r="D8" s="41"/>
      <c r="E8" s="40"/>
      <c r="F8" s="40"/>
      <c r="G8" s="42">
        <v>180</v>
      </c>
      <c r="H8" s="43" t="s">
        <v>127</v>
      </c>
    </row>
    <row r="9" spans="1:8" x14ac:dyDescent="0.35">
      <c r="A9" s="44">
        <v>331</v>
      </c>
      <c r="B9" s="45">
        <v>81</v>
      </c>
      <c r="C9" s="45"/>
      <c r="D9" s="45"/>
      <c r="E9" s="29"/>
      <c r="F9" s="29"/>
      <c r="G9" s="46">
        <v>60</v>
      </c>
      <c r="H9" s="47" t="s">
        <v>127</v>
      </c>
    </row>
    <row r="10" spans="1:8" x14ac:dyDescent="0.35">
      <c r="A10" s="44">
        <v>333</v>
      </c>
      <c r="B10" s="45"/>
      <c r="C10" s="45">
        <v>63</v>
      </c>
      <c r="D10" s="51"/>
      <c r="E10" s="29"/>
      <c r="F10" s="51"/>
      <c r="G10" s="46">
        <v>65</v>
      </c>
      <c r="H10" s="47" t="s">
        <v>112</v>
      </c>
    </row>
    <row r="11" spans="1:8" ht="21.75" x14ac:dyDescent="0.35">
      <c r="A11" s="44">
        <v>334</v>
      </c>
      <c r="B11" s="45">
        <v>63</v>
      </c>
      <c r="C11" s="45"/>
      <c r="D11" s="30"/>
      <c r="E11" s="29"/>
      <c r="F11" s="29"/>
      <c r="G11" s="46">
        <v>45</v>
      </c>
      <c r="H11" s="47" t="s">
        <v>127</v>
      </c>
    </row>
    <row r="12" spans="1:8" x14ac:dyDescent="0.35">
      <c r="A12" s="44" t="s">
        <v>237</v>
      </c>
      <c r="B12" s="45"/>
      <c r="C12" s="45"/>
      <c r="D12" s="51" t="s">
        <v>190</v>
      </c>
      <c r="E12" s="29"/>
      <c r="F12" s="29"/>
      <c r="G12" s="46" t="s">
        <v>148</v>
      </c>
      <c r="H12" s="47" t="s">
        <v>145</v>
      </c>
    </row>
    <row r="13" spans="1:8" x14ac:dyDescent="0.35">
      <c r="A13" s="44" t="s">
        <v>237</v>
      </c>
      <c r="B13" s="45"/>
      <c r="C13" s="45"/>
      <c r="D13" s="51" t="s">
        <v>190</v>
      </c>
      <c r="E13" s="29"/>
      <c r="F13" s="29"/>
      <c r="G13" s="46" t="s">
        <v>148</v>
      </c>
      <c r="H13" s="47" t="s">
        <v>238</v>
      </c>
    </row>
    <row r="14" spans="1:8" x14ac:dyDescent="0.35">
      <c r="A14" s="44"/>
      <c r="B14" s="45"/>
      <c r="C14" s="45"/>
      <c r="D14" s="51"/>
      <c r="E14" s="51"/>
      <c r="F14" s="29"/>
      <c r="G14" s="46"/>
      <c r="H14" s="47"/>
    </row>
    <row r="15" spans="1:8" x14ac:dyDescent="0.35">
      <c r="A15" s="44"/>
      <c r="B15" s="45"/>
      <c r="C15" s="45"/>
      <c r="D15" s="51"/>
      <c r="E15" s="29"/>
      <c r="F15" s="29"/>
      <c r="G15" s="46"/>
      <c r="H15" s="47"/>
    </row>
    <row r="16" spans="1:8" x14ac:dyDescent="0.35">
      <c r="A16" s="44"/>
      <c r="B16" s="45"/>
      <c r="C16" s="45"/>
      <c r="D16" s="51"/>
      <c r="E16" s="29"/>
      <c r="F16" s="29"/>
      <c r="G16" s="46"/>
      <c r="H16" s="47"/>
    </row>
    <row r="17" spans="1:8" ht="21.75" x14ac:dyDescent="0.35">
      <c r="A17" s="44"/>
      <c r="B17" s="45"/>
      <c r="C17" s="45"/>
      <c r="D17" s="30"/>
      <c r="E17" s="29"/>
      <c r="F17" s="30"/>
      <c r="G17" s="46"/>
      <c r="H17" s="47"/>
    </row>
    <row r="18" spans="1:8" s="72" customFormat="1" x14ac:dyDescent="0.2">
      <c r="A18" s="73"/>
      <c r="B18" s="70"/>
      <c r="C18" s="70"/>
      <c r="D18" s="71"/>
      <c r="E18" s="71"/>
      <c r="F18" s="71"/>
      <c r="G18" s="74"/>
      <c r="H18" s="73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45"/>
      <c r="D22" s="51"/>
      <c r="E22" s="29"/>
      <c r="F22" s="29"/>
      <c r="G22" s="46"/>
      <c r="H22" s="47"/>
    </row>
    <row r="23" spans="1:8" x14ac:dyDescent="0.35">
      <c r="A23" s="44"/>
      <c r="B23" s="45"/>
      <c r="C23" s="45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45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51"/>
      <c r="E31" s="51"/>
      <c r="F31" s="29"/>
      <c r="G31" s="46"/>
      <c r="H31" s="47"/>
    </row>
    <row r="32" spans="1:8" x14ac:dyDescent="0.35">
      <c r="A32" s="44"/>
      <c r="B32" s="45"/>
      <c r="C32" s="29"/>
      <c r="D32" s="51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x14ac:dyDescent="0.35">
      <c r="A36" s="44"/>
      <c r="B36" s="45"/>
      <c r="C36" s="29"/>
      <c r="D36" s="29"/>
      <c r="E36" s="29"/>
      <c r="F36" s="29"/>
      <c r="G36" s="46"/>
      <c r="H36" s="47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28"/>
      <c r="B38" s="30"/>
      <c r="C38" s="29"/>
      <c r="D38" s="29"/>
      <c r="E38" s="29"/>
      <c r="F38" s="29"/>
      <c r="G38" s="29"/>
      <c r="H38" s="29"/>
    </row>
    <row r="39" spans="1:8" ht="21.75" x14ac:dyDescent="0.35">
      <c r="A39" s="48"/>
      <c r="B39" s="49"/>
      <c r="C39" s="50"/>
      <c r="D39" s="49"/>
      <c r="E39" s="50"/>
      <c r="F39" s="49"/>
      <c r="G39" s="49"/>
      <c r="H39" s="49"/>
    </row>
    <row r="40" spans="1:8" x14ac:dyDescent="0.35">
      <c r="A40" s="33" t="s">
        <v>113</v>
      </c>
      <c r="B40" s="67">
        <f t="shared" ref="B40:G40" si="0">SUM(B8:B39)</f>
        <v>336</v>
      </c>
      <c r="C40" s="67">
        <f t="shared" si="0"/>
        <v>63</v>
      </c>
      <c r="D40" s="66">
        <f t="shared" si="0"/>
        <v>0</v>
      </c>
      <c r="E40" s="66">
        <f t="shared" si="0"/>
        <v>0</v>
      </c>
      <c r="F40" s="66">
        <f t="shared" si="0"/>
        <v>0</v>
      </c>
      <c r="G40" s="66">
        <f t="shared" si="0"/>
        <v>350</v>
      </c>
      <c r="H40" s="27"/>
    </row>
    <row r="41" spans="1:8" hidden="1" x14ac:dyDescent="0.35"/>
    <row r="42" spans="1:8" x14ac:dyDescent="0.35">
      <c r="A42" s="1" t="s">
        <v>142</v>
      </c>
    </row>
    <row r="43" spans="1:8" x14ac:dyDescent="0.35">
      <c r="B43" s="68"/>
    </row>
    <row r="44" spans="1:8" x14ac:dyDescent="0.35">
      <c r="C44" s="69">
        <f>B40+C40</f>
        <v>399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pane ySplit="7" topLeftCell="A8" activePane="bottomLeft" state="frozen"/>
      <selection activeCell="F26" sqref="F26"/>
      <selection pane="bottomLeft" activeCell="H18" sqref="H18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279</v>
      </c>
      <c r="D3" s="1" t="s">
        <v>235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 t="s">
        <v>280</v>
      </c>
      <c r="B8" s="39"/>
      <c r="C8" s="39">
        <v>156</v>
      </c>
      <c r="D8" s="41"/>
      <c r="E8" s="40"/>
      <c r="F8" s="40"/>
      <c r="G8" s="42">
        <v>40</v>
      </c>
      <c r="H8" s="43" t="s">
        <v>289</v>
      </c>
    </row>
    <row r="9" spans="1:8" x14ac:dyDescent="0.35">
      <c r="A9" s="44" t="s">
        <v>281</v>
      </c>
      <c r="B9" s="45">
        <v>48</v>
      </c>
      <c r="C9" s="45"/>
      <c r="D9" s="45"/>
      <c r="E9" s="29"/>
      <c r="F9" s="29"/>
      <c r="G9" s="46">
        <v>50</v>
      </c>
      <c r="H9" s="47" t="s">
        <v>163</v>
      </c>
    </row>
    <row r="10" spans="1:8" x14ac:dyDescent="0.35">
      <c r="A10" s="44" t="s">
        <v>282</v>
      </c>
      <c r="B10" s="45">
        <v>48</v>
      </c>
      <c r="C10" s="45"/>
      <c r="D10" s="51"/>
      <c r="E10" s="29"/>
      <c r="F10" s="51"/>
      <c r="G10" s="46">
        <v>50</v>
      </c>
      <c r="H10" s="47" t="s">
        <v>163</v>
      </c>
    </row>
    <row r="11" spans="1:8" ht="21.75" x14ac:dyDescent="0.35">
      <c r="A11" s="44" t="s">
        <v>283</v>
      </c>
      <c r="B11" s="45"/>
      <c r="C11" s="45">
        <v>48</v>
      </c>
      <c r="D11" s="30"/>
      <c r="E11" s="29"/>
      <c r="F11" s="29"/>
      <c r="G11" s="46">
        <v>40</v>
      </c>
      <c r="H11" s="47" t="s">
        <v>112</v>
      </c>
    </row>
    <row r="12" spans="1:8" x14ac:dyDescent="0.35">
      <c r="A12" s="44" t="s">
        <v>284</v>
      </c>
      <c r="B12" s="45"/>
      <c r="C12" s="45">
        <v>48</v>
      </c>
      <c r="D12" s="51"/>
      <c r="E12" s="29"/>
      <c r="F12" s="29"/>
      <c r="G12" s="46">
        <v>40</v>
      </c>
      <c r="H12" s="47" t="s">
        <v>290</v>
      </c>
    </row>
    <row r="13" spans="1:8" x14ac:dyDescent="0.35">
      <c r="A13" s="44" t="s">
        <v>285</v>
      </c>
      <c r="B13" s="45"/>
      <c r="C13" s="45">
        <v>156</v>
      </c>
      <c r="D13" s="51"/>
      <c r="E13" s="29"/>
      <c r="F13" s="29"/>
      <c r="G13" s="46">
        <v>40</v>
      </c>
      <c r="H13" s="47" t="s">
        <v>291</v>
      </c>
    </row>
    <row r="14" spans="1:8" x14ac:dyDescent="0.35">
      <c r="A14" s="44" t="s">
        <v>286</v>
      </c>
      <c r="B14" s="45"/>
      <c r="C14" s="45">
        <v>64</v>
      </c>
      <c r="D14" s="51"/>
      <c r="E14" s="51"/>
      <c r="F14" s="29"/>
      <c r="G14" s="46">
        <v>50</v>
      </c>
      <c r="H14" s="47" t="s">
        <v>292</v>
      </c>
    </row>
    <row r="15" spans="1:8" x14ac:dyDescent="0.35">
      <c r="A15" s="44" t="s">
        <v>287</v>
      </c>
      <c r="B15" s="45"/>
      <c r="C15" s="45">
        <v>64</v>
      </c>
      <c r="D15" s="51"/>
      <c r="E15" s="29"/>
      <c r="F15" s="29"/>
      <c r="G15" s="46">
        <v>50</v>
      </c>
      <c r="H15" s="47" t="s">
        <v>293</v>
      </c>
    </row>
    <row r="16" spans="1:8" x14ac:dyDescent="0.35">
      <c r="A16" s="44" t="s">
        <v>288</v>
      </c>
      <c r="B16" s="45">
        <v>64</v>
      </c>
      <c r="C16" s="45"/>
      <c r="D16" s="51"/>
      <c r="E16" s="29"/>
      <c r="F16" s="29"/>
      <c r="G16" s="46">
        <v>60</v>
      </c>
      <c r="H16" s="47" t="s">
        <v>163</v>
      </c>
    </row>
    <row r="17" spans="1:8" ht="21.75" x14ac:dyDescent="0.35">
      <c r="A17" s="44"/>
      <c r="B17" s="45"/>
      <c r="C17" s="45"/>
      <c r="D17" s="30"/>
      <c r="E17" s="29"/>
      <c r="F17" s="30"/>
      <c r="G17" s="46"/>
      <c r="H17" s="47"/>
    </row>
    <row r="18" spans="1:8" s="72" customFormat="1" x14ac:dyDescent="0.2">
      <c r="A18" s="73"/>
      <c r="B18" s="70"/>
      <c r="C18" s="70"/>
      <c r="D18" s="71"/>
      <c r="E18" s="71"/>
      <c r="F18" s="71"/>
      <c r="G18" s="74"/>
      <c r="H18" s="73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45"/>
      <c r="D22" s="51"/>
      <c r="E22" s="29"/>
      <c r="F22" s="29"/>
      <c r="G22" s="46"/>
      <c r="H22" s="47"/>
    </row>
    <row r="23" spans="1:8" x14ac:dyDescent="0.35">
      <c r="A23" s="44"/>
      <c r="B23" s="45"/>
      <c r="C23" s="45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45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51"/>
      <c r="E31" s="51"/>
      <c r="F31" s="29"/>
      <c r="G31" s="46"/>
      <c r="H31" s="47"/>
    </row>
    <row r="32" spans="1:8" x14ac:dyDescent="0.35">
      <c r="A32" s="44"/>
      <c r="B32" s="45"/>
      <c r="C32" s="29"/>
      <c r="D32" s="51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x14ac:dyDescent="0.35">
      <c r="A36" s="44"/>
      <c r="B36" s="45"/>
      <c r="C36" s="29"/>
      <c r="D36" s="29"/>
      <c r="E36" s="29"/>
      <c r="F36" s="29"/>
      <c r="G36" s="46"/>
      <c r="H36" s="47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28"/>
      <c r="B38" s="30"/>
      <c r="C38" s="29"/>
      <c r="D38" s="29"/>
      <c r="E38" s="29"/>
      <c r="F38" s="29"/>
      <c r="G38" s="29"/>
      <c r="H38" s="29"/>
    </row>
    <row r="39" spans="1:8" ht="21.75" x14ac:dyDescent="0.35">
      <c r="A39" s="48"/>
      <c r="B39" s="49"/>
      <c r="C39" s="50"/>
      <c r="D39" s="49"/>
      <c r="E39" s="50"/>
      <c r="F39" s="49"/>
      <c r="G39" s="49"/>
      <c r="H39" s="49"/>
    </row>
    <row r="40" spans="1:8" x14ac:dyDescent="0.35">
      <c r="A40" s="33" t="s">
        <v>113</v>
      </c>
      <c r="B40" s="67">
        <f t="shared" ref="B40:G40" si="0">SUM(B8:B39)</f>
        <v>160</v>
      </c>
      <c r="C40" s="67">
        <f t="shared" si="0"/>
        <v>536</v>
      </c>
      <c r="D40" s="66">
        <f t="shared" si="0"/>
        <v>0</v>
      </c>
      <c r="E40" s="66">
        <f t="shared" si="0"/>
        <v>0</v>
      </c>
      <c r="F40" s="66">
        <f t="shared" si="0"/>
        <v>0</v>
      </c>
      <c r="G40" s="66">
        <f t="shared" si="0"/>
        <v>420</v>
      </c>
      <c r="H40" s="27"/>
    </row>
    <row r="41" spans="1:8" hidden="1" x14ac:dyDescent="0.35"/>
    <row r="42" spans="1:8" x14ac:dyDescent="0.35">
      <c r="A42" s="1" t="s">
        <v>142</v>
      </c>
    </row>
    <row r="43" spans="1:8" x14ac:dyDescent="0.35">
      <c r="B43" s="68"/>
    </row>
    <row r="44" spans="1:8" x14ac:dyDescent="0.35">
      <c r="C44" s="69">
        <f>B40+C40</f>
        <v>696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pane ySplit="7" topLeftCell="A8" activePane="bottomLeft" state="frozen"/>
      <selection activeCell="F26" sqref="F26"/>
      <selection pane="bottomLeft" activeCell="F14" sqref="F14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294</v>
      </c>
      <c r="D3" s="1" t="s">
        <v>235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15104</v>
      </c>
      <c r="B8" s="39"/>
      <c r="C8" s="39">
        <v>21.3</v>
      </c>
      <c r="D8" s="41"/>
      <c r="E8" s="40"/>
      <c r="F8" s="40"/>
      <c r="G8" s="42">
        <v>40</v>
      </c>
      <c r="H8" s="43" t="s">
        <v>295</v>
      </c>
    </row>
    <row r="9" spans="1:8" x14ac:dyDescent="0.35">
      <c r="A9" s="44">
        <v>15107</v>
      </c>
      <c r="B9" s="45"/>
      <c r="C9" s="45">
        <v>155</v>
      </c>
      <c r="D9" s="45"/>
      <c r="E9" s="29"/>
      <c r="F9" s="29"/>
      <c r="G9" s="46">
        <v>150</v>
      </c>
      <c r="H9" s="47" t="s">
        <v>296</v>
      </c>
    </row>
    <row r="10" spans="1:8" x14ac:dyDescent="0.35">
      <c r="A10" s="44">
        <v>15202</v>
      </c>
      <c r="B10" s="45">
        <v>69</v>
      </c>
      <c r="C10" s="45"/>
      <c r="D10" s="51"/>
      <c r="E10" s="29"/>
      <c r="F10" s="51"/>
      <c r="G10" s="46">
        <v>40</v>
      </c>
      <c r="H10" s="47" t="s">
        <v>110</v>
      </c>
    </row>
    <row r="11" spans="1:8" ht="21.75" x14ac:dyDescent="0.35">
      <c r="A11" s="44">
        <v>15203</v>
      </c>
      <c r="B11" s="45">
        <v>67</v>
      </c>
      <c r="C11" s="45"/>
      <c r="D11" s="30"/>
      <c r="E11" s="29"/>
      <c r="F11" s="29"/>
      <c r="G11" s="46">
        <v>40</v>
      </c>
      <c r="H11" s="47" t="s">
        <v>110</v>
      </c>
    </row>
    <row r="12" spans="1:8" x14ac:dyDescent="0.35">
      <c r="A12" s="44">
        <v>15204</v>
      </c>
      <c r="B12" s="45"/>
      <c r="C12" s="45">
        <v>83.65</v>
      </c>
      <c r="D12" s="51"/>
      <c r="E12" s="29"/>
      <c r="F12" s="29"/>
      <c r="G12" s="46">
        <v>50</v>
      </c>
      <c r="H12" s="47" t="s">
        <v>297</v>
      </c>
    </row>
    <row r="13" spans="1:8" x14ac:dyDescent="0.35">
      <c r="A13" s="44">
        <v>15210</v>
      </c>
      <c r="B13" s="45"/>
      <c r="C13" s="45">
        <v>83.65</v>
      </c>
      <c r="D13" s="51"/>
      <c r="E13" s="29"/>
      <c r="F13" s="29"/>
      <c r="G13" s="46">
        <v>50</v>
      </c>
      <c r="H13" s="47" t="s">
        <v>298</v>
      </c>
    </row>
    <row r="14" spans="1:8" x14ac:dyDescent="0.35">
      <c r="A14" s="44">
        <v>15211</v>
      </c>
      <c r="B14" s="45"/>
      <c r="C14" s="45">
        <v>87.5</v>
      </c>
      <c r="D14" s="51"/>
      <c r="E14" s="51"/>
      <c r="F14" s="29"/>
      <c r="G14" s="46">
        <v>50</v>
      </c>
      <c r="H14" s="47" t="s">
        <v>299</v>
      </c>
    </row>
    <row r="15" spans="1:8" x14ac:dyDescent="0.35">
      <c r="A15" s="44">
        <v>15213</v>
      </c>
      <c r="B15" s="45"/>
      <c r="C15" s="45">
        <v>34.200000000000003</v>
      </c>
      <c r="D15" s="51"/>
      <c r="E15" s="29"/>
      <c r="F15" s="29"/>
      <c r="G15" s="46">
        <v>40</v>
      </c>
      <c r="H15" s="47" t="s">
        <v>300</v>
      </c>
    </row>
    <row r="16" spans="1:8" x14ac:dyDescent="0.35">
      <c r="A16" s="44">
        <v>15208</v>
      </c>
      <c r="B16" s="45"/>
      <c r="C16" s="45">
        <v>67.2</v>
      </c>
      <c r="D16" s="51"/>
      <c r="E16" s="29"/>
      <c r="F16" s="29"/>
      <c r="G16" s="46">
        <v>50</v>
      </c>
      <c r="H16" s="47" t="s">
        <v>301</v>
      </c>
    </row>
    <row r="17" spans="1:8" ht="21.75" x14ac:dyDescent="0.35">
      <c r="A17" s="44" t="s">
        <v>302</v>
      </c>
      <c r="B17" s="45"/>
      <c r="C17" s="45"/>
      <c r="D17" s="97" t="s">
        <v>190</v>
      </c>
      <c r="E17" s="29"/>
      <c r="F17" s="30"/>
      <c r="G17" s="46" t="s">
        <v>148</v>
      </c>
      <c r="H17" s="47" t="s">
        <v>303</v>
      </c>
    </row>
    <row r="18" spans="1:8" s="72" customFormat="1" x14ac:dyDescent="0.2">
      <c r="A18" s="73"/>
      <c r="B18" s="70"/>
      <c r="C18" s="70"/>
      <c r="D18" s="71"/>
      <c r="E18" s="71"/>
      <c r="F18" s="71"/>
      <c r="G18" s="74"/>
      <c r="H18" s="73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51"/>
      <c r="E20" s="29"/>
      <c r="F20" s="29"/>
      <c r="G20" s="46"/>
      <c r="H20" s="47"/>
    </row>
    <row r="21" spans="1:8" x14ac:dyDescent="0.35">
      <c r="A21" s="44"/>
      <c r="B21" s="45"/>
      <c r="C21" s="29"/>
      <c r="D21" s="51"/>
      <c r="E21" s="29"/>
      <c r="F21" s="29"/>
      <c r="G21" s="46"/>
      <c r="H21" s="47"/>
    </row>
    <row r="22" spans="1:8" x14ac:dyDescent="0.35">
      <c r="A22" s="44"/>
      <c r="B22" s="45"/>
      <c r="C22" s="45"/>
      <c r="D22" s="51"/>
      <c r="E22" s="29"/>
      <c r="F22" s="29"/>
      <c r="G22" s="46"/>
      <c r="H22" s="47"/>
    </row>
    <row r="23" spans="1:8" x14ac:dyDescent="0.35">
      <c r="A23" s="44"/>
      <c r="B23" s="45"/>
      <c r="C23" s="45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51"/>
      <c r="E24" s="29"/>
      <c r="F24" s="29"/>
      <c r="G24" s="46"/>
      <c r="H24" s="47"/>
    </row>
    <row r="25" spans="1:8" x14ac:dyDescent="0.35">
      <c r="A25" s="44"/>
      <c r="B25" s="45"/>
      <c r="C25" s="29"/>
      <c r="D25" s="51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45"/>
      <c r="D27" s="51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51"/>
      <c r="E31" s="51"/>
      <c r="F31" s="29"/>
      <c r="G31" s="46"/>
      <c r="H31" s="47"/>
    </row>
    <row r="32" spans="1:8" x14ac:dyDescent="0.35">
      <c r="A32" s="44"/>
      <c r="B32" s="45"/>
      <c r="C32" s="29"/>
      <c r="D32" s="51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x14ac:dyDescent="0.35">
      <c r="A36" s="44"/>
      <c r="B36" s="45"/>
      <c r="C36" s="29"/>
      <c r="D36" s="29"/>
      <c r="E36" s="29"/>
      <c r="F36" s="29"/>
      <c r="G36" s="46"/>
      <c r="H36" s="47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28"/>
      <c r="B38" s="30"/>
      <c r="C38" s="29"/>
      <c r="D38" s="29"/>
      <c r="E38" s="29"/>
      <c r="F38" s="29"/>
      <c r="G38" s="29"/>
      <c r="H38" s="29"/>
    </row>
    <row r="39" spans="1:8" ht="21.75" x14ac:dyDescent="0.35">
      <c r="A39" s="48"/>
      <c r="B39" s="49"/>
      <c r="C39" s="50"/>
      <c r="D39" s="49"/>
      <c r="E39" s="50"/>
      <c r="F39" s="49"/>
      <c r="G39" s="49"/>
      <c r="H39" s="49"/>
    </row>
    <row r="40" spans="1:8" x14ac:dyDescent="0.35">
      <c r="A40" s="33" t="s">
        <v>113</v>
      </c>
      <c r="B40" s="67">
        <f t="shared" ref="B40:G40" si="0">SUM(B8:B39)</f>
        <v>136</v>
      </c>
      <c r="C40" s="67">
        <f t="shared" si="0"/>
        <v>532.5</v>
      </c>
      <c r="D40" s="66">
        <f t="shared" si="0"/>
        <v>0</v>
      </c>
      <c r="E40" s="66">
        <f t="shared" si="0"/>
        <v>0</v>
      </c>
      <c r="F40" s="66">
        <f t="shared" si="0"/>
        <v>0</v>
      </c>
      <c r="G40" s="66">
        <f t="shared" si="0"/>
        <v>510</v>
      </c>
      <c r="H40" s="27"/>
    </row>
    <row r="41" spans="1:8" hidden="1" x14ac:dyDescent="0.35"/>
    <row r="42" spans="1:8" x14ac:dyDescent="0.35">
      <c r="A42" s="1" t="s">
        <v>142</v>
      </c>
    </row>
    <row r="43" spans="1:8" x14ac:dyDescent="0.35">
      <c r="B43" s="68"/>
    </row>
    <row r="44" spans="1:8" x14ac:dyDescent="0.35">
      <c r="C44" s="69">
        <f>B40+C40</f>
        <v>668.5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Normal="100" zoomScaleSheetLayoutView="100" workbookViewId="0">
      <pane ySplit="7" topLeftCell="A47" activePane="bottomLeft" state="frozen"/>
      <selection activeCell="F26" sqref="F26"/>
      <selection pane="bottomLeft" activeCell="H49" sqref="H49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239</v>
      </c>
      <c r="D3" s="1" t="s">
        <v>240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1051</v>
      </c>
      <c r="B8" s="39">
        <v>168</v>
      </c>
      <c r="C8" s="40"/>
      <c r="D8" s="41"/>
      <c r="E8" s="40"/>
      <c r="F8" s="40"/>
      <c r="G8" s="42">
        <v>120</v>
      </c>
      <c r="H8" s="43" t="s">
        <v>163</v>
      </c>
    </row>
    <row r="9" spans="1:8" x14ac:dyDescent="0.35">
      <c r="A9" s="44">
        <v>1052</v>
      </c>
      <c r="B9" s="45">
        <v>81.599999999999994</v>
      </c>
      <c r="C9" s="45"/>
      <c r="D9" s="45"/>
      <c r="E9" s="29"/>
      <c r="F9" s="29"/>
      <c r="G9" s="46">
        <v>60</v>
      </c>
      <c r="H9" s="47" t="s">
        <v>163</v>
      </c>
    </row>
    <row r="10" spans="1:8" x14ac:dyDescent="0.35">
      <c r="A10" s="44">
        <v>1053</v>
      </c>
      <c r="B10" s="45">
        <v>86.7</v>
      </c>
      <c r="C10" s="45"/>
      <c r="D10" s="51"/>
      <c r="E10" s="29"/>
      <c r="F10" s="51"/>
      <c r="G10" s="46">
        <v>60</v>
      </c>
      <c r="H10" s="47" t="s">
        <v>163</v>
      </c>
    </row>
    <row r="11" spans="1:8" ht="21.75" x14ac:dyDescent="0.35">
      <c r="A11" s="44">
        <v>1054</v>
      </c>
      <c r="B11" s="45">
        <v>61.2</v>
      </c>
      <c r="C11" s="45"/>
      <c r="D11" s="30"/>
      <c r="E11" s="29"/>
      <c r="F11" s="29"/>
      <c r="G11" s="46">
        <v>50</v>
      </c>
      <c r="H11" s="47" t="s">
        <v>163</v>
      </c>
    </row>
    <row r="12" spans="1:8" x14ac:dyDescent="0.35">
      <c r="A12" s="44">
        <v>1055</v>
      </c>
      <c r="B12" s="45">
        <v>57.6</v>
      </c>
      <c r="C12" s="45"/>
      <c r="D12" s="51"/>
      <c r="E12" s="29"/>
      <c r="F12" s="29"/>
      <c r="G12" s="46">
        <v>50</v>
      </c>
      <c r="H12" s="47" t="s">
        <v>163</v>
      </c>
    </row>
    <row r="13" spans="1:8" x14ac:dyDescent="0.35">
      <c r="A13" s="44">
        <v>1056</v>
      </c>
      <c r="B13" s="45">
        <v>56</v>
      </c>
      <c r="C13" s="45"/>
      <c r="D13" s="51"/>
      <c r="E13" s="29"/>
      <c r="F13" s="29"/>
      <c r="G13" s="46">
        <v>50</v>
      </c>
      <c r="H13" s="47" t="s">
        <v>163</v>
      </c>
    </row>
    <row r="14" spans="1:8" x14ac:dyDescent="0.35">
      <c r="A14" s="44">
        <v>1057</v>
      </c>
      <c r="B14" s="45">
        <v>56</v>
      </c>
      <c r="C14" s="45"/>
      <c r="D14" s="51"/>
      <c r="E14" s="51"/>
      <c r="F14" s="29"/>
      <c r="G14" s="46">
        <v>50</v>
      </c>
      <c r="H14" s="47" t="s">
        <v>163</v>
      </c>
    </row>
    <row r="15" spans="1:8" x14ac:dyDescent="0.35">
      <c r="A15" s="44">
        <v>1061</v>
      </c>
      <c r="B15" s="45">
        <v>168.3</v>
      </c>
      <c r="C15" s="45"/>
      <c r="D15" s="51"/>
      <c r="E15" s="29"/>
      <c r="F15" s="29"/>
      <c r="G15" s="46">
        <v>120</v>
      </c>
      <c r="H15" s="47" t="s">
        <v>163</v>
      </c>
    </row>
    <row r="16" spans="1:8" x14ac:dyDescent="0.35">
      <c r="A16" s="44">
        <v>1062</v>
      </c>
      <c r="B16" s="45">
        <v>81.599999999999994</v>
      </c>
      <c r="C16" s="45"/>
      <c r="D16" s="51"/>
      <c r="E16" s="29"/>
      <c r="F16" s="29"/>
      <c r="G16" s="46">
        <v>60</v>
      </c>
      <c r="H16" s="47" t="s">
        <v>163</v>
      </c>
    </row>
    <row r="17" spans="1:8" ht="21.75" x14ac:dyDescent="0.35">
      <c r="A17" s="44">
        <v>1063</v>
      </c>
      <c r="B17" s="45">
        <v>86.7</v>
      </c>
      <c r="C17" s="45"/>
      <c r="D17" s="30"/>
      <c r="E17" s="29"/>
      <c r="F17" s="30"/>
      <c r="G17" s="46">
        <v>60</v>
      </c>
      <c r="H17" s="47" t="s">
        <v>163</v>
      </c>
    </row>
    <row r="18" spans="1:8" s="72" customFormat="1" x14ac:dyDescent="0.2">
      <c r="A18" s="44">
        <v>1064</v>
      </c>
      <c r="B18" s="45">
        <v>61.2</v>
      </c>
      <c r="C18" s="70"/>
      <c r="D18" s="71"/>
      <c r="E18" s="71"/>
      <c r="F18" s="71"/>
      <c r="G18" s="46">
        <v>50</v>
      </c>
      <c r="H18" s="47" t="s">
        <v>163</v>
      </c>
    </row>
    <row r="19" spans="1:8" x14ac:dyDescent="0.35">
      <c r="A19" s="44">
        <v>1065</v>
      </c>
      <c r="B19" s="45">
        <v>57.6</v>
      </c>
      <c r="C19" s="29"/>
      <c r="D19" s="29"/>
      <c r="E19" s="29"/>
      <c r="F19" s="29"/>
      <c r="G19" s="46">
        <v>50</v>
      </c>
      <c r="H19" s="47" t="s">
        <v>163</v>
      </c>
    </row>
    <row r="20" spans="1:8" x14ac:dyDescent="0.35">
      <c r="A20" s="44">
        <v>1066</v>
      </c>
      <c r="B20" s="45">
        <v>56</v>
      </c>
      <c r="C20" s="29"/>
      <c r="D20" s="51"/>
      <c r="E20" s="29"/>
      <c r="F20" s="29"/>
      <c r="G20" s="46">
        <v>50</v>
      </c>
      <c r="H20" s="47" t="s">
        <v>163</v>
      </c>
    </row>
    <row r="21" spans="1:8" x14ac:dyDescent="0.35">
      <c r="A21" s="44">
        <v>1067</v>
      </c>
      <c r="B21" s="45">
        <v>56</v>
      </c>
      <c r="C21" s="29"/>
      <c r="D21" s="51"/>
      <c r="E21" s="29"/>
      <c r="F21" s="29"/>
      <c r="G21" s="46">
        <v>50</v>
      </c>
      <c r="H21" s="47" t="s">
        <v>163</v>
      </c>
    </row>
    <row r="22" spans="1:8" x14ac:dyDescent="0.35">
      <c r="A22" s="44">
        <v>1071</v>
      </c>
      <c r="B22" s="45">
        <v>168.3</v>
      </c>
      <c r="C22" s="45"/>
      <c r="D22" s="51"/>
      <c r="E22" s="29"/>
      <c r="F22" s="29"/>
      <c r="G22" s="46">
        <v>120</v>
      </c>
      <c r="H22" s="47" t="s">
        <v>163</v>
      </c>
    </row>
    <row r="23" spans="1:8" x14ac:dyDescent="0.35">
      <c r="A23" s="44">
        <v>1072</v>
      </c>
      <c r="B23" s="45">
        <v>81.599999999999994</v>
      </c>
      <c r="C23" s="45"/>
      <c r="D23" s="29"/>
      <c r="E23" s="29"/>
      <c r="F23" s="29"/>
      <c r="G23" s="46">
        <v>60</v>
      </c>
      <c r="H23" s="47" t="s">
        <v>163</v>
      </c>
    </row>
    <row r="24" spans="1:8" x14ac:dyDescent="0.35">
      <c r="A24" s="44">
        <v>1073</v>
      </c>
      <c r="B24" s="45">
        <v>86.7</v>
      </c>
      <c r="C24" s="29"/>
      <c r="D24" s="51"/>
      <c r="E24" s="29"/>
      <c r="F24" s="29"/>
      <c r="G24" s="46">
        <v>60</v>
      </c>
      <c r="H24" s="47" t="s">
        <v>163</v>
      </c>
    </row>
    <row r="25" spans="1:8" x14ac:dyDescent="0.35">
      <c r="A25" s="44">
        <v>1074</v>
      </c>
      <c r="B25" s="45">
        <v>61.2</v>
      </c>
      <c r="C25" s="29"/>
      <c r="D25" s="51"/>
      <c r="E25" s="29"/>
      <c r="F25" s="29"/>
      <c r="G25" s="46">
        <v>50</v>
      </c>
      <c r="H25" s="47" t="s">
        <v>163</v>
      </c>
    </row>
    <row r="26" spans="1:8" x14ac:dyDescent="0.35">
      <c r="A26" s="44">
        <v>1075</v>
      </c>
      <c r="B26" s="45">
        <v>57.6</v>
      </c>
      <c r="C26" s="29"/>
      <c r="D26" s="51"/>
      <c r="E26" s="29"/>
      <c r="F26" s="29"/>
      <c r="G26" s="46">
        <v>50</v>
      </c>
      <c r="H26" s="47" t="s">
        <v>163</v>
      </c>
    </row>
    <row r="27" spans="1:8" x14ac:dyDescent="0.35">
      <c r="A27" s="44">
        <v>1076</v>
      </c>
      <c r="B27" s="45">
        <v>56</v>
      </c>
      <c r="C27" s="45"/>
      <c r="D27" s="51"/>
      <c r="E27" s="29"/>
      <c r="F27" s="29"/>
      <c r="G27" s="46">
        <v>50</v>
      </c>
      <c r="H27" s="47" t="s">
        <v>163</v>
      </c>
    </row>
    <row r="28" spans="1:8" x14ac:dyDescent="0.35">
      <c r="A28" s="44">
        <v>1077</v>
      </c>
      <c r="B28" s="45">
        <v>56</v>
      </c>
      <c r="C28" s="29"/>
      <c r="D28" s="29"/>
      <c r="E28" s="29"/>
      <c r="F28" s="29"/>
      <c r="G28" s="46">
        <v>50</v>
      </c>
      <c r="H28" s="47" t="s">
        <v>163</v>
      </c>
    </row>
    <row r="29" spans="1:8" x14ac:dyDescent="0.35">
      <c r="A29" s="44">
        <v>1081</v>
      </c>
      <c r="B29" s="45">
        <v>168.3</v>
      </c>
      <c r="C29" s="29"/>
      <c r="D29" s="29"/>
      <c r="E29" s="29"/>
      <c r="F29" s="29"/>
      <c r="G29" s="46">
        <v>120</v>
      </c>
      <c r="H29" s="47" t="s">
        <v>163</v>
      </c>
    </row>
    <row r="30" spans="1:8" x14ac:dyDescent="0.35">
      <c r="A30" s="44">
        <v>1082</v>
      </c>
      <c r="B30" s="45">
        <v>81.599999999999994</v>
      </c>
      <c r="C30" s="29"/>
      <c r="D30" s="29"/>
      <c r="E30" s="29"/>
      <c r="F30" s="29"/>
      <c r="G30" s="46">
        <v>60</v>
      </c>
      <c r="H30" s="47" t="s">
        <v>163</v>
      </c>
    </row>
    <row r="31" spans="1:8" x14ac:dyDescent="0.35">
      <c r="A31" s="44">
        <v>1083</v>
      </c>
      <c r="B31" s="45">
        <v>86.7</v>
      </c>
      <c r="C31" s="29"/>
      <c r="D31" s="51"/>
      <c r="E31" s="51"/>
      <c r="F31" s="29"/>
      <c r="G31" s="46">
        <v>60</v>
      </c>
      <c r="H31" s="47" t="s">
        <v>163</v>
      </c>
    </row>
    <row r="32" spans="1:8" x14ac:dyDescent="0.35">
      <c r="A32" s="44">
        <v>1084</v>
      </c>
      <c r="B32" s="45">
        <v>61.2</v>
      </c>
      <c r="C32" s="29"/>
      <c r="D32" s="51"/>
      <c r="E32" s="29"/>
      <c r="F32" s="29"/>
      <c r="G32" s="46">
        <v>50</v>
      </c>
      <c r="H32" s="47" t="s">
        <v>163</v>
      </c>
    </row>
    <row r="33" spans="1:8" x14ac:dyDescent="0.35">
      <c r="A33" s="44">
        <v>1085</v>
      </c>
      <c r="B33" s="45">
        <v>57.6</v>
      </c>
      <c r="C33" s="29"/>
      <c r="D33" s="29"/>
      <c r="E33" s="29"/>
      <c r="F33" s="29"/>
      <c r="G33" s="46">
        <v>50</v>
      </c>
      <c r="H33" s="47" t="s">
        <v>163</v>
      </c>
    </row>
    <row r="34" spans="1:8" x14ac:dyDescent="0.35">
      <c r="A34" s="44">
        <v>1086</v>
      </c>
      <c r="B34" s="45">
        <v>56</v>
      </c>
      <c r="C34" s="29"/>
      <c r="D34" s="29"/>
      <c r="E34" s="29"/>
      <c r="F34" s="29"/>
      <c r="G34" s="46">
        <v>50</v>
      </c>
      <c r="H34" s="47" t="s">
        <v>163</v>
      </c>
    </row>
    <row r="35" spans="1:8" x14ac:dyDescent="0.35">
      <c r="A35" s="44" t="s">
        <v>241</v>
      </c>
      <c r="B35" s="45"/>
      <c r="C35" s="29"/>
      <c r="D35" s="51" t="s">
        <v>190</v>
      </c>
      <c r="E35" s="29"/>
      <c r="F35" s="29"/>
      <c r="G35" s="46" t="s">
        <v>148</v>
      </c>
      <c r="H35" s="47" t="s">
        <v>242</v>
      </c>
    </row>
    <row r="36" spans="1:8" s="72" customFormat="1" ht="37.5" x14ac:dyDescent="0.2">
      <c r="A36" s="76" t="s">
        <v>241</v>
      </c>
      <c r="B36" s="70"/>
      <c r="C36" s="71"/>
      <c r="D36" s="75" t="s">
        <v>190</v>
      </c>
      <c r="E36" s="71"/>
      <c r="F36" s="71"/>
      <c r="G36" s="74" t="s">
        <v>148</v>
      </c>
      <c r="H36" s="73" t="s">
        <v>243</v>
      </c>
    </row>
    <row r="37" spans="1:8" s="72" customFormat="1" x14ac:dyDescent="0.2">
      <c r="A37" s="76"/>
      <c r="B37" s="70"/>
      <c r="C37" s="71"/>
      <c r="D37" s="75"/>
      <c r="E37" s="71"/>
      <c r="F37" s="71"/>
      <c r="G37" s="74"/>
      <c r="H37" s="73"/>
    </row>
    <row r="38" spans="1:8" s="72" customFormat="1" x14ac:dyDescent="0.2">
      <c r="A38" s="76"/>
      <c r="B38" s="70"/>
      <c r="C38" s="71"/>
      <c r="D38" s="75"/>
      <c r="E38" s="71"/>
      <c r="F38" s="71"/>
      <c r="G38" s="74"/>
      <c r="H38" s="73"/>
    </row>
    <row r="39" spans="1:8" s="72" customFormat="1" x14ac:dyDescent="0.2">
      <c r="A39" s="76"/>
      <c r="B39" s="70"/>
      <c r="C39" s="71"/>
      <c r="D39" s="75"/>
      <c r="E39" s="71"/>
      <c r="F39" s="71"/>
      <c r="G39" s="74"/>
      <c r="H39" s="73"/>
    </row>
    <row r="40" spans="1:8" s="72" customFormat="1" x14ac:dyDescent="0.2">
      <c r="A40" s="76"/>
      <c r="B40" s="70"/>
      <c r="C40" s="71"/>
      <c r="D40" s="75"/>
      <c r="E40" s="71"/>
      <c r="F40" s="71"/>
      <c r="G40" s="74"/>
      <c r="H40" s="73"/>
    </row>
    <row r="41" spans="1:8" s="72" customFormat="1" x14ac:dyDescent="0.2">
      <c r="A41" s="91"/>
      <c r="B41" s="93"/>
      <c r="C41" s="101"/>
      <c r="D41" s="102"/>
      <c r="E41" s="101"/>
      <c r="F41" s="101"/>
      <c r="G41" s="95"/>
      <c r="H41" s="96"/>
    </row>
    <row r="42" spans="1:8" s="72" customFormat="1" x14ac:dyDescent="0.2">
      <c r="A42" s="87"/>
      <c r="B42" s="88"/>
      <c r="C42" s="99"/>
      <c r="D42" s="100"/>
      <c r="E42" s="99"/>
      <c r="F42" s="99"/>
      <c r="G42" s="89"/>
      <c r="H42" s="90"/>
    </row>
    <row r="43" spans="1:8" s="72" customFormat="1" x14ac:dyDescent="0.2">
      <c r="A43" s="87"/>
      <c r="B43" s="88"/>
      <c r="C43" s="99"/>
      <c r="D43" s="100"/>
      <c r="E43" s="99"/>
      <c r="F43" s="99"/>
      <c r="G43" s="89"/>
      <c r="H43" s="90"/>
    </row>
    <row r="44" spans="1:8" s="72" customFormat="1" x14ac:dyDescent="0.2">
      <c r="A44" s="87"/>
      <c r="B44" s="88"/>
      <c r="C44" s="99"/>
      <c r="D44" s="100"/>
      <c r="E44" s="99"/>
      <c r="F44" s="99"/>
      <c r="G44" s="89"/>
      <c r="H44" s="90"/>
    </row>
    <row r="45" spans="1:8" s="72" customFormat="1" x14ac:dyDescent="0.2">
      <c r="A45" s="87"/>
      <c r="B45" s="88"/>
      <c r="C45" s="99"/>
      <c r="D45" s="100"/>
      <c r="E45" s="99"/>
      <c r="F45" s="99"/>
      <c r="G45" s="89"/>
      <c r="H45" s="90"/>
    </row>
    <row r="46" spans="1:8" s="72" customFormat="1" x14ac:dyDescent="0.2">
      <c r="A46" s="87"/>
      <c r="B46" s="88"/>
      <c r="C46" s="99"/>
      <c r="D46" s="100"/>
      <c r="E46" s="99"/>
      <c r="F46" s="99"/>
      <c r="G46" s="89"/>
      <c r="H46" s="90"/>
    </row>
    <row r="47" spans="1:8" s="72" customFormat="1" x14ac:dyDescent="0.2">
      <c r="A47" s="76"/>
      <c r="B47" s="70"/>
      <c r="C47" s="71"/>
      <c r="D47" s="75"/>
      <c r="E47" s="71"/>
      <c r="F47" s="71"/>
      <c r="G47" s="74"/>
      <c r="H47" s="73"/>
    </row>
    <row r="48" spans="1:8" s="72" customFormat="1" x14ac:dyDescent="0.2">
      <c r="A48" s="76"/>
      <c r="B48" s="70"/>
      <c r="C48" s="71"/>
      <c r="D48" s="75"/>
      <c r="E48" s="71"/>
      <c r="F48" s="71"/>
      <c r="G48" s="74"/>
      <c r="H48" s="73"/>
    </row>
    <row r="49" spans="1:8" s="72" customFormat="1" x14ac:dyDescent="0.2">
      <c r="A49" s="76"/>
      <c r="B49" s="70"/>
      <c r="C49" s="71"/>
      <c r="D49" s="75"/>
      <c r="E49" s="71"/>
      <c r="F49" s="71"/>
      <c r="G49" s="74"/>
      <c r="H49" s="73"/>
    </row>
    <row r="50" spans="1:8" s="72" customFormat="1" x14ac:dyDescent="0.2">
      <c r="A50" s="76"/>
      <c r="B50" s="70"/>
      <c r="C50" s="71"/>
      <c r="D50" s="75"/>
      <c r="E50" s="71"/>
      <c r="F50" s="71"/>
      <c r="G50" s="74"/>
      <c r="H50" s="73"/>
    </row>
    <row r="51" spans="1:8" s="72" customFormat="1" x14ac:dyDescent="0.2">
      <c r="A51" s="76"/>
      <c r="B51" s="70"/>
      <c r="C51" s="71"/>
      <c r="D51" s="75"/>
      <c r="E51" s="71"/>
      <c r="F51" s="71"/>
      <c r="G51" s="74"/>
      <c r="H51" s="73"/>
    </row>
    <row r="52" spans="1:8" s="72" customFormat="1" x14ac:dyDescent="0.2">
      <c r="A52" s="76"/>
      <c r="B52" s="70"/>
      <c r="C52" s="71"/>
      <c r="D52" s="75"/>
      <c r="E52" s="71"/>
      <c r="F52" s="71"/>
      <c r="G52" s="74"/>
      <c r="H52" s="73"/>
    </row>
    <row r="53" spans="1:8" ht="21.75" x14ac:dyDescent="0.35">
      <c r="A53" s="28"/>
      <c r="B53" s="30"/>
      <c r="C53" s="29"/>
      <c r="D53" s="29"/>
      <c r="E53" s="29"/>
      <c r="F53" s="29"/>
      <c r="G53" s="29"/>
      <c r="H53" s="29"/>
    </row>
    <row r="54" spans="1:8" ht="21.75" x14ac:dyDescent="0.35">
      <c r="A54" s="28"/>
      <c r="B54" s="30"/>
      <c r="C54" s="29"/>
      <c r="D54" s="29"/>
      <c r="E54" s="29"/>
      <c r="F54" s="29"/>
      <c r="G54" s="29"/>
      <c r="H54" s="29"/>
    </row>
    <row r="55" spans="1:8" ht="21.75" x14ac:dyDescent="0.35">
      <c r="A55" s="48"/>
      <c r="B55" s="49"/>
      <c r="C55" s="50"/>
      <c r="D55" s="49"/>
      <c r="E55" s="50"/>
      <c r="F55" s="49"/>
      <c r="G55" s="49"/>
      <c r="H55" s="49"/>
    </row>
    <row r="56" spans="1:8" x14ac:dyDescent="0.35">
      <c r="A56" s="33" t="s">
        <v>113</v>
      </c>
      <c r="B56" s="67">
        <f t="shared" ref="B56:G56" si="0">SUM(B8:B55)</f>
        <v>2213.2999999999997</v>
      </c>
      <c r="C56" s="67">
        <f t="shared" si="0"/>
        <v>0</v>
      </c>
      <c r="D56" s="66">
        <f t="shared" si="0"/>
        <v>0</v>
      </c>
      <c r="E56" s="66">
        <f t="shared" si="0"/>
        <v>0</v>
      </c>
      <c r="F56" s="66">
        <f t="shared" si="0"/>
        <v>0</v>
      </c>
      <c r="G56" s="66">
        <f t="shared" si="0"/>
        <v>1710</v>
      </c>
      <c r="H56" s="27"/>
    </row>
    <row r="57" spans="1:8" hidden="1" x14ac:dyDescent="0.35"/>
    <row r="58" spans="1:8" x14ac:dyDescent="0.35">
      <c r="A58" s="1" t="s">
        <v>142</v>
      </c>
    </row>
    <row r="59" spans="1:8" x14ac:dyDescent="0.35">
      <c r="B59" s="68"/>
    </row>
    <row r="60" spans="1:8" x14ac:dyDescent="0.35">
      <c r="C60" s="69">
        <f>B56+C56</f>
        <v>2213.2999999999997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pane ySplit="7" topLeftCell="A20" activePane="bottomLeft" state="frozen"/>
      <selection activeCell="F26" sqref="F26"/>
      <selection pane="bottomLeft" activeCell="H39" sqref="H39"/>
    </sheetView>
  </sheetViews>
  <sheetFormatPr defaultRowHeight="21" x14ac:dyDescent="0.35"/>
  <cols>
    <col min="1" max="1" width="21.5" style="24" customWidth="1"/>
    <col min="2" max="5" width="9.125" style="24" customWidth="1"/>
    <col min="6" max="6" width="15.75" style="24" customWidth="1"/>
    <col min="7" max="7" width="9.5" style="24" customWidth="1"/>
    <col min="8" max="8" width="24.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308</v>
      </c>
      <c r="D3" s="1" t="s">
        <v>240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/>
      <c r="B8" s="39"/>
      <c r="C8" s="40"/>
      <c r="D8" s="41"/>
      <c r="E8" s="40"/>
      <c r="F8" s="40"/>
      <c r="G8" s="42"/>
      <c r="H8" s="43"/>
    </row>
    <row r="9" spans="1:8" x14ac:dyDescent="0.35">
      <c r="A9" s="44"/>
      <c r="B9" s="45"/>
      <c r="C9" s="45"/>
      <c r="D9" s="45"/>
      <c r="E9" s="29"/>
      <c r="F9" s="29"/>
      <c r="G9" s="46"/>
      <c r="H9" s="47"/>
    </row>
    <row r="10" spans="1:8" x14ac:dyDescent="0.35">
      <c r="A10" s="44"/>
      <c r="B10" s="45"/>
      <c r="C10" s="45"/>
      <c r="D10" s="51"/>
      <c r="E10" s="29"/>
      <c r="F10" s="51"/>
      <c r="G10" s="46"/>
      <c r="H10" s="47"/>
    </row>
    <row r="11" spans="1:8" ht="21.75" x14ac:dyDescent="0.35">
      <c r="A11" s="44"/>
      <c r="B11" s="45"/>
      <c r="C11" s="45"/>
      <c r="D11" s="30"/>
      <c r="E11" s="29"/>
      <c r="F11" s="29"/>
      <c r="G11" s="46"/>
      <c r="H11" s="47"/>
    </row>
    <row r="12" spans="1:8" x14ac:dyDescent="0.35">
      <c r="A12" s="44"/>
      <c r="B12" s="45"/>
      <c r="C12" s="45"/>
      <c r="D12" s="51"/>
      <c r="E12" s="29"/>
      <c r="F12" s="29"/>
      <c r="G12" s="46"/>
      <c r="H12" s="47"/>
    </row>
    <row r="13" spans="1:8" x14ac:dyDescent="0.35">
      <c r="A13" s="44"/>
      <c r="B13" s="45"/>
      <c r="C13" s="45"/>
      <c r="D13" s="51"/>
      <c r="E13" s="29"/>
      <c r="F13" s="29"/>
      <c r="G13" s="46"/>
      <c r="H13" s="47"/>
    </row>
    <row r="14" spans="1:8" x14ac:dyDescent="0.35">
      <c r="A14" s="44"/>
      <c r="B14" s="45"/>
      <c r="C14" s="45"/>
      <c r="D14" s="51"/>
      <c r="E14" s="51"/>
      <c r="F14" s="29"/>
      <c r="G14" s="46"/>
      <c r="H14" s="47"/>
    </row>
    <row r="15" spans="1:8" x14ac:dyDescent="0.35">
      <c r="A15" s="44"/>
      <c r="B15" s="45"/>
      <c r="C15" s="45"/>
      <c r="D15" s="51"/>
      <c r="E15" s="51"/>
      <c r="F15" s="29"/>
      <c r="G15" s="46"/>
      <c r="H15" s="47"/>
    </row>
    <row r="16" spans="1:8" x14ac:dyDescent="0.35">
      <c r="A16" s="44"/>
      <c r="B16" s="45"/>
      <c r="C16" s="45"/>
      <c r="D16" s="51"/>
      <c r="E16" s="51"/>
      <c r="F16" s="29"/>
      <c r="G16" s="46"/>
      <c r="H16" s="47"/>
    </row>
    <row r="17" spans="1:8" x14ac:dyDescent="0.35">
      <c r="A17" s="44"/>
      <c r="B17" s="45"/>
      <c r="C17" s="45"/>
      <c r="D17" s="51"/>
      <c r="E17" s="51"/>
      <c r="F17" s="29"/>
      <c r="G17" s="46"/>
      <c r="H17" s="47"/>
    </row>
    <row r="18" spans="1:8" x14ac:dyDescent="0.35">
      <c r="A18" s="44"/>
      <c r="B18" s="45"/>
      <c r="C18" s="45"/>
      <c r="D18" s="51"/>
      <c r="E18" s="51"/>
      <c r="F18" s="29"/>
      <c r="G18" s="46"/>
      <c r="H18" s="47"/>
    </row>
    <row r="19" spans="1:8" x14ac:dyDescent="0.35">
      <c r="A19" s="44"/>
      <c r="B19" s="45"/>
      <c r="C19" s="45"/>
      <c r="D19" s="51"/>
      <c r="E19" s="51"/>
      <c r="F19" s="29"/>
      <c r="G19" s="46"/>
      <c r="H19" s="47"/>
    </row>
    <row r="20" spans="1:8" x14ac:dyDescent="0.35">
      <c r="A20" s="44"/>
      <c r="B20" s="45"/>
      <c r="C20" s="45"/>
      <c r="D20" s="51"/>
      <c r="E20" s="51"/>
      <c r="F20" s="29"/>
      <c r="G20" s="46"/>
      <c r="H20" s="47"/>
    </row>
    <row r="21" spans="1:8" x14ac:dyDescent="0.35">
      <c r="A21" s="44"/>
      <c r="B21" s="45"/>
      <c r="C21" s="45"/>
      <c r="D21" s="51"/>
      <c r="E21" s="29"/>
      <c r="F21" s="29"/>
      <c r="G21" s="46"/>
      <c r="H21" s="47"/>
    </row>
    <row r="22" spans="1:8" x14ac:dyDescent="0.35">
      <c r="A22" s="44"/>
      <c r="B22" s="45"/>
      <c r="C22" s="45"/>
      <c r="D22" s="51"/>
      <c r="E22" s="29"/>
      <c r="F22" s="29"/>
      <c r="G22" s="46"/>
      <c r="H22" s="47"/>
    </row>
    <row r="23" spans="1:8" ht="21.75" x14ac:dyDescent="0.35">
      <c r="A23" s="44"/>
      <c r="B23" s="45"/>
      <c r="C23" s="45"/>
      <c r="D23" s="30"/>
      <c r="E23" s="29"/>
      <c r="F23" s="30"/>
      <c r="G23" s="46"/>
      <c r="H23" s="47"/>
    </row>
    <row r="24" spans="1:8" s="72" customFormat="1" x14ac:dyDescent="0.2">
      <c r="A24" s="44"/>
      <c r="B24" s="45"/>
      <c r="C24" s="70"/>
      <c r="D24" s="71"/>
      <c r="E24" s="71"/>
      <c r="F24" s="71"/>
      <c r="G24" s="46"/>
      <c r="H24" s="47"/>
    </row>
    <row r="25" spans="1:8" x14ac:dyDescent="0.35">
      <c r="A25" s="44"/>
      <c r="B25" s="45"/>
      <c r="C25" s="29"/>
      <c r="D25" s="29"/>
      <c r="E25" s="29"/>
      <c r="F25" s="29"/>
      <c r="G25" s="46"/>
      <c r="H25" s="47"/>
    </row>
    <row r="26" spans="1:8" x14ac:dyDescent="0.35">
      <c r="A26" s="44"/>
      <c r="B26" s="45"/>
      <c r="C26" s="29"/>
      <c r="D26" s="51"/>
      <c r="E26" s="29"/>
      <c r="F26" s="29"/>
      <c r="G26" s="46"/>
      <c r="H26" s="47"/>
    </row>
    <row r="27" spans="1:8" x14ac:dyDescent="0.35">
      <c r="A27" s="44"/>
      <c r="B27" s="45"/>
      <c r="C27" s="29"/>
      <c r="D27" s="51"/>
      <c r="E27" s="29"/>
      <c r="F27" s="29"/>
      <c r="G27" s="46"/>
      <c r="H27" s="47"/>
    </row>
    <row r="28" spans="1:8" x14ac:dyDescent="0.35">
      <c r="A28" s="44"/>
      <c r="B28" s="45"/>
      <c r="C28" s="45"/>
      <c r="D28" s="51"/>
      <c r="E28" s="29"/>
      <c r="F28" s="29"/>
      <c r="G28" s="46"/>
      <c r="H28" s="47"/>
    </row>
    <row r="29" spans="1:8" x14ac:dyDescent="0.35">
      <c r="A29" s="44"/>
      <c r="B29" s="45"/>
      <c r="C29" s="45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51"/>
      <c r="E30" s="29"/>
      <c r="F30" s="29"/>
      <c r="G30" s="46"/>
      <c r="H30" s="47"/>
    </row>
    <row r="31" spans="1:8" s="72" customFormat="1" x14ac:dyDescent="0.2">
      <c r="A31" s="76"/>
      <c r="B31" s="70"/>
      <c r="C31" s="71"/>
      <c r="D31" s="75"/>
      <c r="E31" s="71"/>
      <c r="F31" s="71"/>
      <c r="G31" s="74"/>
      <c r="H31" s="73"/>
    </row>
    <row r="32" spans="1:8" s="72" customFormat="1" x14ac:dyDescent="0.2">
      <c r="A32" s="76"/>
      <c r="B32" s="70"/>
      <c r="C32" s="71"/>
      <c r="D32" s="75"/>
      <c r="E32" s="71"/>
      <c r="F32" s="71"/>
      <c r="G32" s="74"/>
      <c r="H32" s="73"/>
    </row>
    <row r="33" spans="1:8" s="72" customFormat="1" x14ac:dyDescent="0.2">
      <c r="A33" s="76"/>
      <c r="B33" s="70"/>
      <c r="C33" s="71"/>
      <c r="D33" s="75"/>
      <c r="E33" s="71"/>
      <c r="F33" s="71"/>
      <c r="G33" s="74"/>
      <c r="H33" s="73"/>
    </row>
    <row r="34" spans="1:8" s="72" customFormat="1" x14ac:dyDescent="0.2">
      <c r="A34" s="76"/>
      <c r="B34" s="70"/>
      <c r="C34" s="71"/>
      <c r="D34" s="75"/>
      <c r="E34" s="71"/>
      <c r="F34" s="71"/>
      <c r="G34" s="74"/>
      <c r="H34" s="73"/>
    </row>
    <row r="35" spans="1:8" s="72" customFormat="1" x14ac:dyDescent="0.2">
      <c r="A35" s="76"/>
      <c r="B35" s="70"/>
      <c r="C35" s="71"/>
      <c r="D35" s="75"/>
      <c r="E35" s="71"/>
      <c r="F35" s="71"/>
      <c r="G35" s="74"/>
      <c r="H35" s="73"/>
    </row>
    <row r="36" spans="1:8" s="72" customFormat="1" x14ac:dyDescent="0.2">
      <c r="A36" s="76"/>
      <c r="B36" s="70"/>
      <c r="C36" s="71"/>
      <c r="D36" s="75"/>
      <c r="E36" s="71"/>
      <c r="F36" s="71"/>
      <c r="G36" s="74"/>
      <c r="H36" s="73"/>
    </row>
    <row r="37" spans="1:8" s="72" customFormat="1" x14ac:dyDescent="0.2">
      <c r="A37" s="76"/>
      <c r="B37" s="70"/>
      <c r="C37" s="71"/>
      <c r="D37" s="75"/>
      <c r="E37" s="71"/>
      <c r="F37" s="71"/>
      <c r="G37" s="74"/>
      <c r="H37" s="73"/>
    </row>
    <row r="38" spans="1:8" ht="21.75" x14ac:dyDescent="0.35">
      <c r="A38" s="28"/>
      <c r="B38" s="30"/>
      <c r="C38" s="29"/>
      <c r="D38" s="29"/>
      <c r="E38" s="29"/>
      <c r="F38" s="29"/>
      <c r="G38" s="29"/>
      <c r="H38" s="29"/>
    </row>
    <row r="39" spans="1:8" ht="21.75" x14ac:dyDescent="0.35">
      <c r="A39" s="48"/>
      <c r="B39" s="49"/>
      <c r="C39" s="50"/>
      <c r="D39" s="49"/>
      <c r="E39" s="50"/>
      <c r="F39" s="49"/>
      <c r="G39" s="49"/>
      <c r="H39" s="49"/>
    </row>
    <row r="40" spans="1:8" x14ac:dyDescent="0.35">
      <c r="A40" s="33" t="s">
        <v>113</v>
      </c>
      <c r="B40" s="67">
        <f t="shared" ref="B40:G40" si="0">SUM(B8:B39)</f>
        <v>0</v>
      </c>
      <c r="C40" s="67">
        <f t="shared" si="0"/>
        <v>0</v>
      </c>
      <c r="D40" s="66">
        <f t="shared" si="0"/>
        <v>0</v>
      </c>
      <c r="E40" s="66">
        <f t="shared" si="0"/>
        <v>0</v>
      </c>
      <c r="F40" s="66">
        <f t="shared" si="0"/>
        <v>0</v>
      </c>
      <c r="G40" s="66">
        <f t="shared" si="0"/>
        <v>0</v>
      </c>
      <c r="H40" s="27"/>
    </row>
    <row r="41" spans="1:8" hidden="1" x14ac:dyDescent="0.35"/>
    <row r="42" spans="1:8" x14ac:dyDescent="0.35">
      <c r="A42" s="1" t="s">
        <v>142</v>
      </c>
    </row>
    <row r="43" spans="1:8" x14ac:dyDescent="0.35">
      <c r="B43" s="68"/>
    </row>
    <row r="44" spans="1:8" x14ac:dyDescent="0.35">
      <c r="C44" s="69">
        <f>B40+C40</f>
        <v>0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110" zoomScaleNormal="100" zoomScaleSheetLayoutView="110" workbookViewId="0">
      <pane ySplit="7" topLeftCell="A14" activePane="bottomLeft" state="frozen"/>
      <selection pane="bottomLeft" activeCell="E13" sqref="E13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119</v>
      </c>
      <c r="D3" s="1" t="s">
        <v>120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 t="s">
        <v>121</v>
      </c>
      <c r="B8" s="39">
        <v>120</v>
      </c>
      <c r="C8" s="40"/>
      <c r="D8" s="41"/>
      <c r="E8" s="40"/>
      <c r="F8" s="40"/>
      <c r="G8" s="42">
        <v>80</v>
      </c>
      <c r="H8" s="43" t="s">
        <v>126</v>
      </c>
    </row>
    <row r="9" spans="1:8" ht="21.75" x14ac:dyDescent="0.35">
      <c r="A9" s="44" t="s">
        <v>122</v>
      </c>
      <c r="B9" s="45">
        <v>144</v>
      </c>
      <c r="C9" s="29"/>
      <c r="D9" s="30"/>
      <c r="E9" s="29"/>
      <c r="F9" s="29"/>
      <c r="G9" s="46">
        <v>120</v>
      </c>
      <c r="H9" s="47" t="s">
        <v>127</v>
      </c>
    </row>
    <row r="10" spans="1:8" ht="21.75" x14ac:dyDescent="0.35">
      <c r="A10" s="44" t="s">
        <v>123</v>
      </c>
      <c r="B10" s="45">
        <v>112</v>
      </c>
      <c r="C10" s="29"/>
      <c r="D10" s="30"/>
      <c r="E10" s="29"/>
      <c r="F10" s="29"/>
      <c r="G10" s="46">
        <v>80</v>
      </c>
      <c r="H10" s="47" t="s">
        <v>127</v>
      </c>
    </row>
    <row r="11" spans="1:8" ht="21.75" x14ac:dyDescent="0.35">
      <c r="A11" s="44" t="s">
        <v>124</v>
      </c>
      <c r="B11" s="29"/>
      <c r="C11" s="45">
        <v>72</v>
      </c>
      <c r="D11" s="30"/>
      <c r="E11" s="29"/>
      <c r="F11" s="29"/>
      <c r="G11" s="46">
        <v>30</v>
      </c>
      <c r="H11" s="47" t="s">
        <v>128</v>
      </c>
    </row>
    <row r="12" spans="1:8" ht="21.75" x14ac:dyDescent="0.35">
      <c r="A12" s="44" t="s">
        <v>125</v>
      </c>
      <c r="B12" s="29"/>
      <c r="C12" s="45">
        <v>112</v>
      </c>
      <c r="D12" s="30"/>
      <c r="E12" s="29"/>
      <c r="F12" s="29"/>
      <c r="G12" s="46">
        <v>45</v>
      </c>
      <c r="H12" s="47" t="s">
        <v>129</v>
      </c>
    </row>
    <row r="13" spans="1:8" ht="21.75" x14ac:dyDescent="0.35">
      <c r="A13" s="44" t="s">
        <v>134</v>
      </c>
      <c r="B13" s="29"/>
      <c r="C13" s="45">
        <v>70</v>
      </c>
      <c r="D13" s="30"/>
      <c r="E13" s="29"/>
      <c r="F13" s="29"/>
      <c r="G13" s="46">
        <v>40</v>
      </c>
      <c r="H13" s="47" t="s">
        <v>130</v>
      </c>
    </row>
    <row r="14" spans="1:8" ht="21.75" x14ac:dyDescent="0.35">
      <c r="A14" s="44" t="s">
        <v>135</v>
      </c>
      <c r="B14" s="29"/>
      <c r="C14" s="45">
        <v>70</v>
      </c>
      <c r="D14" s="30"/>
      <c r="E14" s="29"/>
      <c r="F14" s="29"/>
      <c r="G14" s="46">
        <v>40</v>
      </c>
      <c r="H14" s="47" t="s">
        <v>130</v>
      </c>
    </row>
    <row r="15" spans="1:8" ht="21.75" x14ac:dyDescent="0.35">
      <c r="A15" s="44" t="s">
        <v>136</v>
      </c>
      <c r="B15" s="29"/>
      <c r="C15" s="45">
        <v>64</v>
      </c>
      <c r="D15" s="30"/>
      <c r="E15" s="29"/>
      <c r="F15" s="29"/>
      <c r="G15" s="46">
        <v>30</v>
      </c>
      <c r="H15" s="47" t="s">
        <v>131</v>
      </c>
    </row>
    <row r="16" spans="1:8" ht="21.75" x14ac:dyDescent="0.35">
      <c r="A16" s="44" t="s">
        <v>137</v>
      </c>
      <c r="B16" s="29"/>
      <c r="C16" s="45">
        <v>64</v>
      </c>
      <c r="D16" s="30"/>
      <c r="E16" s="29"/>
      <c r="F16" s="29"/>
      <c r="G16" s="46">
        <v>30</v>
      </c>
      <c r="H16" s="47" t="s">
        <v>132</v>
      </c>
    </row>
    <row r="17" spans="1:8" ht="21.75" x14ac:dyDescent="0.35">
      <c r="A17" s="44" t="s">
        <v>138</v>
      </c>
      <c r="B17" s="29"/>
      <c r="C17" s="45">
        <v>80</v>
      </c>
      <c r="D17" s="30"/>
      <c r="E17" s="29"/>
      <c r="F17" s="29"/>
      <c r="G17" s="46">
        <v>30</v>
      </c>
      <c r="H17" s="47" t="s">
        <v>133</v>
      </c>
    </row>
    <row r="18" spans="1:8" ht="21.75" x14ac:dyDescent="0.35">
      <c r="A18" s="44" t="s">
        <v>139</v>
      </c>
      <c r="B18" s="45">
        <v>64</v>
      </c>
      <c r="C18" s="29"/>
      <c r="D18" s="30"/>
      <c r="E18" s="29"/>
      <c r="F18" s="30"/>
      <c r="G18" s="46">
        <v>45</v>
      </c>
      <c r="H18" s="47" t="s">
        <v>127</v>
      </c>
    </row>
    <row r="19" spans="1:8" x14ac:dyDescent="0.35">
      <c r="A19" s="44" t="s">
        <v>140</v>
      </c>
      <c r="B19" s="45">
        <v>112</v>
      </c>
      <c r="C19" s="29"/>
      <c r="D19" s="29"/>
      <c r="E19" s="29"/>
      <c r="F19" s="29"/>
      <c r="G19" s="46">
        <v>90</v>
      </c>
      <c r="H19" s="47" t="s">
        <v>127</v>
      </c>
    </row>
    <row r="20" spans="1:8" x14ac:dyDescent="0.35">
      <c r="A20" s="44" t="s">
        <v>141</v>
      </c>
      <c r="B20" s="45">
        <v>64</v>
      </c>
      <c r="C20" s="29"/>
      <c r="D20" s="29"/>
      <c r="E20" s="29"/>
      <c r="F20" s="29"/>
      <c r="G20" s="46">
        <v>45</v>
      </c>
      <c r="H20" s="47" t="s">
        <v>127</v>
      </c>
    </row>
    <row r="21" spans="1:8" x14ac:dyDescent="0.35">
      <c r="A21" s="44" t="s">
        <v>143</v>
      </c>
      <c r="B21" s="45"/>
      <c r="C21" s="29"/>
      <c r="D21" s="51" t="s">
        <v>144</v>
      </c>
      <c r="E21" s="29"/>
      <c r="F21" s="29"/>
      <c r="G21" s="46" t="s">
        <v>144</v>
      </c>
      <c r="H21" s="47" t="s">
        <v>145</v>
      </c>
    </row>
    <row r="22" spans="1:8" x14ac:dyDescent="0.35">
      <c r="A22" s="44" t="s">
        <v>143</v>
      </c>
      <c r="B22" s="45"/>
      <c r="C22" s="29"/>
      <c r="D22" s="51" t="s">
        <v>144</v>
      </c>
      <c r="E22" s="29"/>
      <c r="F22" s="29"/>
      <c r="G22" s="46" t="s">
        <v>148</v>
      </c>
      <c r="H22" s="47" t="s">
        <v>146</v>
      </c>
    </row>
    <row r="23" spans="1:8" x14ac:dyDescent="0.35">
      <c r="A23" s="44" t="s">
        <v>143</v>
      </c>
      <c r="B23" s="45"/>
      <c r="C23" s="29"/>
      <c r="D23" s="51" t="s">
        <v>144</v>
      </c>
      <c r="E23" s="29"/>
      <c r="F23" s="29"/>
      <c r="G23" s="46" t="s">
        <v>148</v>
      </c>
      <c r="H23" s="47" t="s">
        <v>147</v>
      </c>
    </row>
    <row r="24" spans="1:8" x14ac:dyDescent="0.35">
      <c r="A24" s="44"/>
      <c r="B24" s="45"/>
      <c r="C24" s="29"/>
      <c r="D24" s="29"/>
      <c r="E24" s="29"/>
      <c r="F24" s="29"/>
      <c r="G24" s="46"/>
      <c r="H24" s="47"/>
    </row>
    <row r="25" spans="1:8" x14ac:dyDescent="0.35">
      <c r="A25" s="44"/>
      <c r="B25" s="45"/>
      <c r="C25" s="29"/>
      <c r="D25" s="29"/>
      <c r="E25" s="29"/>
      <c r="F25" s="29"/>
      <c r="G25" s="46"/>
      <c r="H25" s="47"/>
    </row>
    <row r="26" spans="1:8" x14ac:dyDescent="0.35">
      <c r="A26" s="44"/>
      <c r="B26" s="45"/>
      <c r="C26" s="29"/>
      <c r="D26" s="29"/>
      <c r="E26" s="29"/>
      <c r="F26" s="29"/>
      <c r="G26" s="46"/>
      <c r="H26" s="47"/>
    </row>
    <row r="27" spans="1:8" x14ac:dyDescent="0.35">
      <c r="A27" s="44"/>
      <c r="B27" s="45"/>
      <c r="C27" s="29"/>
      <c r="D27" s="29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48"/>
      <c r="B38" s="49"/>
      <c r="C38" s="50"/>
      <c r="D38" s="49"/>
      <c r="E38" s="50"/>
      <c r="F38" s="49"/>
      <c r="G38" s="49"/>
      <c r="H38" s="49"/>
    </row>
    <row r="39" spans="1:8" x14ac:dyDescent="0.35">
      <c r="A39" s="25" t="s">
        <v>113</v>
      </c>
      <c r="B39" s="26"/>
      <c r="C39" s="26"/>
      <c r="D39" s="26"/>
      <c r="E39" s="26"/>
      <c r="F39" s="26"/>
      <c r="G39" s="26">
        <f>SUM(G8:G38)</f>
        <v>705</v>
      </c>
      <c r="H39" s="27"/>
    </row>
    <row r="40" spans="1:8" hidden="1" x14ac:dyDescent="0.35"/>
    <row r="41" spans="1:8" x14ac:dyDescent="0.35">
      <c r="A41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110" zoomScaleNormal="100" zoomScaleSheetLayoutView="110" workbookViewId="0">
      <pane ySplit="7" topLeftCell="A14" activePane="bottomLeft" state="frozen"/>
      <selection pane="bottomLeft" activeCell="C24" sqref="C24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119</v>
      </c>
      <c r="D3" s="1" t="s">
        <v>120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104" t="s">
        <v>7</v>
      </c>
      <c r="C7" s="104" t="s">
        <v>108</v>
      </c>
      <c r="D7" s="104" t="s">
        <v>9</v>
      </c>
      <c r="E7" s="104" t="s">
        <v>10</v>
      </c>
      <c r="F7" s="104" t="s">
        <v>109</v>
      </c>
      <c r="G7" s="122"/>
      <c r="H7" s="124"/>
    </row>
    <row r="8" spans="1:8" ht="21.75" x14ac:dyDescent="0.35">
      <c r="A8" s="38" t="s">
        <v>121</v>
      </c>
      <c r="B8" s="39">
        <v>120</v>
      </c>
      <c r="C8" s="40"/>
      <c r="D8" s="41"/>
      <c r="E8" s="40"/>
      <c r="F8" s="40"/>
      <c r="G8" s="42">
        <v>80</v>
      </c>
      <c r="H8" s="43" t="s">
        <v>126</v>
      </c>
    </row>
    <row r="9" spans="1:8" ht="21.75" x14ac:dyDescent="0.35">
      <c r="A9" s="44" t="s">
        <v>122</v>
      </c>
      <c r="B9" s="45">
        <v>144</v>
      </c>
      <c r="C9" s="29"/>
      <c r="D9" s="30"/>
      <c r="E9" s="29"/>
      <c r="F9" s="29"/>
      <c r="G9" s="46">
        <v>120</v>
      </c>
      <c r="H9" s="47" t="s">
        <v>127</v>
      </c>
    </row>
    <row r="10" spans="1:8" ht="21.75" x14ac:dyDescent="0.35">
      <c r="A10" s="44" t="s">
        <v>123</v>
      </c>
      <c r="B10" s="45">
        <v>112</v>
      </c>
      <c r="C10" s="29"/>
      <c r="D10" s="30"/>
      <c r="E10" s="29"/>
      <c r="F10" s="29"/>
      <c r="G10" s="46">
        <v>80</v>
      </c>
      <c r="H10" s="47" t="s">
        <v>127</v>
      </c>
    </row>
    <row r="11" spans="1:8" ht="21.75" x14ac:dyDescent="0.35">
      <c r="A11" s="44" t="s">
        <v>124</v>
      </c>
      <c r="B11" s="29"/>
      <c r="C11" s="45">
        <v>72</v>
      </c>
      <c r="D11" s="30"/>
      <c r="E11" s="29"/>
      <c r="F11" s="29"/>
      <c r="G11" s="46">
        <v>30</v>
      </c>
      <c r="H11" s="47" t="s">
        <v>128</v>
      </c>
    </row>
    <row r="12" spans="1:8" ht="21.75" x14ac:dyDescent="0.35">
      <c r="A12" s="44" t="s">
        <v>125</v>
      </c>
      <c r="B12" s="29"/>
      <c r="C12" s="45">
        <v>112</v>
      </c>
      <c r="D12" s="30"/>
      <c r="E12" s="29"/>
      <c r="F12" s="29"/>
      <c r="G12" s="46">
        <v>45</v>
      </c>
      <c r="H12" s="47" t="s">
        <v>129</v>
      </c>
    </row>
    <row r="13" spans="1:8" ht="21.75" x14ac:dyDescent="0.35">
      <c r="A13" s="44" t="s">
        <v>134</v>
      </c>
      <c r="B13" s="29"/>
      <c r="C13" s="45">
        <v>70</v>
      </c>
      <c r="D13" s="30"/>
      <c r="E13" s="29"/>
      <c r="F13" s="29"/>
      <c r="G13" s="46">
        <v>40</v>
      </c>
      <c r="H13" s="47" t="s">
        <v>130</v>
      </c>
    </row>
    <row r="14" spans="1:8" ht="21.75" x14ac:dyDescent="0.35">
      <c r="A14" s="44" t="s">
        <v>135</v>
      </c>
      <c r="B14" s="29"/>
      <c r="C14" s="45">
        <v>70</v>
      </c>
      <c r="D14" s="30"/>
      <c r="E14" s="29"/>
      <c r="F14" s="29"/>
      <c r="G14" s="46">
        <v>40</v>
      </c>
      <c r="H14" s="47" t="s">
        <v>130</v>
      </c>
    </row>
    <row r="15" spans="1:8" ht="21.75" x14ac:dyDescent="0.35">
      <c r="A15" s="44" t="s">
        <v>136</v>
      </c>
      <c r="B15" s="29"/>
      <c r="C15" s="45">
        <v>64</v>
      </c>
      <c r="D15" s="30"/>
      <c r="E15" s="29"/>
      <c r="F15" s="29"/>
      <c r="G15" s="46">
        <v>30</v>
      </c>
      <c r="H15" s="47" t="s">
        <v>131</v>
      </c>
    </row>
    <row r="16" spans="1:8" ht="21.75" x14ac:dyDescent="0.35">
      <c r="A16" s="44" t="s">
        <v>137</v>
      </c>
      <c r="B16" s="29"/>
      <c r="C16" s="45">
        <v>64</v>
      </c>
      <c r="D16" s="30"/>
      <c r="E16" s="29"/>
      <c r="F16" s="29"/>
      <c r="G16" s="46">
        <v>30</v>
      </c>
      <c r="H16" s="47" t="s">
        <v>132</v>
      </c>
    </row>
    <row r="17" spans="1:8" ht="21.75" x14ac:dyDescent="0.35">
      <c r="A17" s="44" t="s">
        <v>138</v>
      </c>
      <c r="B17" s="29"/>
      <c r="C17" s="45">
        <v>80</v>
      </c>
      <c r="D17" s="30"/>
      <c r="E17" s="29"/>
      <c r="F17" s="29"/>
      <c r="G17" s="46">
        <v>30</v>
      </c>
      <c r="H17" s="47" t="s">
        <v>133</v>
      </c>
    </row>
    <row r="18" spans="1:8" ht="21.75" x14ac:dyDescent="0.35">
      <c r="A18" s="44" t="s">
        <v>139</v>
      </c>
      <c r="B18" s="45">
        <v>64</v>
      </c>
      <c r="C18" s="29"/>
      <c r="D18" s="30"/>
      <c r="E18" s="29"/>
      <c r="F18" s="30"/>
      <c r="G18" s="46">
        <v>45</v>
      </c>
      <c r="H18" s="47" t="s">
        <v>127</v>
      </c>
    </row>
    <row r="19" spans="1:8" x14ac:dyDescent="0.35">
      <c r="A19" s="44" t="s">
        <v>140</v>
      </c>
      <c r="B19" s="45">
        <v>112</v>
      </c>
      <c r="C19" s="29"/>
      <c r="D19" s="29"/>
      <c r="E19" s="29"/>
      <c r="F19" s="29"/>
      <c r="G19" s="46">
        <v>90</v>
      </c>
      <c r="H19" s="47" t="s">
        <v>127</v>
      </c>
    </row>
    <row r="20" spans="1:8" x14ac:dyDescent="0.35">
      <c r="A20" s="44" t="s">
        <v>141</v>
      </c>
      <c r="B20" s="45">
        <v>64</v>
      </c>
      <c r="C20" s="29"/>
      <c r="D20" s="29"/>
      <c r="E20" s="29"/>
      <c r="F20" s="29"/>
      <c r="G20" s="46">
        <v>45</v>
      </c>
      <c r="H20" s="47" t="s">
        <v>127</v>
      </c>
    </row>
    <row r="21" spans="1:8" x14ac:dyDescent="0.35">
      <c r="A21" s="44" t="s">
        <v>143</v>
      </c>
      <c r="B21" s="45"/>
      <c r="C21" s="29"/>
      <c r="D21" s="51" t="s">
        <v>144</v>
      </c>
      <c r="E21" s="29"/>
      <c r="F21" s="29"/>
      <c r="G21" s="46" t="s">
        <v>144</v>
      </c>
      <c r="H21" s="47" t="s">
        <v>145</v>
      </c>
    </row>
    <row r="22" spans="1:8" x14ac:dyDescent="0.35">
      <c r="A22" s="44" t="s">
        <v>143</v>
      </c>
      <c r="B22" s="45"/>
      <c r="C22" s="29"/>
      <c r="D22" s="51" t="s">
        <v>144</v>
      </c>
      <c r="E22" s="29"/>
      <c r="F22" s="29"/>
      <c r="G22" s="46" t="s">
        <v>148</v>
      </c>
      <c r="H22" s="47" t="s">
        <v>146</v>
      </c>
    </row>
    <row r="23" spans="1:8" x14ac:dyDescent="0.35">
      <c r="A23" s="44" t="s">
        <v>143</v>
      </c>
      <c r="B23" s="45"/>
      <c r="C23" s="29"/>
      <c r="D23" s="51" t="s">
        <v>144</v>
      </c>
      <c r="E23" s="29"/>
      <c r="F23" s="29"/>
      <c r="G23" s="46" t="s">
        <v>148</v>
      </c>
      <c r="H23" s="47" t="s">
        <v>147</v>
      </c>
    </row>
    <row r="24" spans="1:8" x14ac:dyDescent="0.35">
      <c r="A24" s="44"/>
      <c r="B24" s="45"/>
      <c r="C24" s="29"/>
      <c r="D24" s="29"/>
      <c r="E24" s="29"/>
      <c r="F24" s="29"/>
      <c r="G24" s="46"/>
      <c r="H24" s="47"/>
    </row>
    <row r="25" spans="1:8" x14ac:dyDescent="0.35">
      <c r="A25" s="44"/>
      <c r="B25" s="45"/>
      <c r="C25" s="29"/>
      <c r="D25" s="29"/>
      <c r="E25" s="29"/>
      <c r="F25" s="29"/>
      <c r="G25" s="46"/>
      <c r="H25" s="47"/>
    </row>
    <row r="26" spans="1:8" x14ac:dyDescent="0.35">
      <c r="A26" s="44"/>
      <c r="B26" s="45"/>
      <c r="C26" s="29"/>
      <c r="D26" s="29"/>
      <c r="E26" s="29"/>
      <c r="F26" s="29"/>
      <c r="G26" s="46"/>
      <c r="H26" s="47"/>
    </row>
    <row r="27" spans="1:8" x14ac:dyDescent="0.35">
      <c r="A27" s="44"/>
      <c r="B27" s="45"/>
      <c r="C27" s="29"/>
      <c r="D27" s="29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x14ac:dyDescent="0.35">
      <c r="A29" s="44"/>
      <c r="B29" s="45"/>
      <c r="C29" s="29"/>
      <c r="D29" s="29"/>
      <c r="E29" s="29"/>
      <c r="F29" s="29"/>
      <c r="G29" s="46"/>
      <c r="H29" s="47"/>
    </row>
    <row r="30" spans="1:8" x14ac:dyDescent="0.35">
      <c r="A30" s="44"/>
      <c r="B30" s="45"/>
      <c r="C30" s="29"/>
      <c r="D30" s="29"/>
      <c r="E30" s="29"/>
      <c r="F30" s="29"/>
      <c r="G30" s="46"/>
      <c r="H30" s="47"/>
    </row>
    <row r="31" spans="1:8" x14ac:dyDescent="0.35">
      <c r="A31" s="44"/>
      <c r="B31" s="45"/>
      <c r="C31" s="29"/>
      <c r="D31" s="29"/>
      <c r="E31" s="29"/>
      <c r="F31" s="29"/>
      <c r="G31" s="46"/>
      <c r="H31" s="47"/>
    </row>
    <row r="32" spans="1:8" x14ac:dyDescent="0.35">
      <c r="A32" s="44"/>
      <c r="B32" s="45"/>
      <c r="C32" s="29"/>
      <c r="D32" s="29"/>
      <c r="E32" s="29"/>
      <c r="F32" s="29"/>
      <c r="G32" s="46"/>
      <c r="H32" s="47"/>
    </row>
    <row r="33" spans="1:8" x14ac:dyDescent="0.35">
      <c r="A33" s="44"/>
      <c r="B33" s="45"/>
      <c r="C33" s="29"/>
      <c r="D33" s="29"/>
      <c r="E33" s="29"/>
      <c r="F33" s="29"/>
      <c r="G33" s="46"/>
      <c r="H33" s="47"/>
    </row>
    <row r="34" spans="1:8" x14ac:dyDescent="0.35">
      <c r="A34" s="44"/>
      <c r="B34" s="45"/>
      <c r="C34" s="29"/>
      <c r="D34" s="29"/>
      <c r="E34" s="29"/>
      <c r="F34" s="29"/>
      <c r="G34" s="46"/>
      <c r="H34" s="47"/>
    </row>
    <row r="35" spans="1:8" x14ac:dyDescent="0.35">
      <c r="A35" s="44"/>
      <c r="B35" s="45"/>
      <c r="C35" s="29"/>
      <c r="D35" s="29"/>
      <c r="E35" s="29"/>
      <c r="F35" s="29"/>
      <c r="G35" s="46"/>
      <c r="H35" s="47"/>
    </row>
    <row r="36" spans="1:8" ht="21.75" x14ac:dyDescent="0.35">
      <c r="A36" s="28"/>
      <c r="B36" s="30"/>
      <c r="C36" s="29"/>
      <c r="D36" s="29"/>
      <c r="E36" s="29"/>
      <c r="F36" s="29"/>
      <c r="G36" s="29"/>
      <c r="H36" s="29"/>
    </row>
    <row r="37" spans="1:8" ht="21.75" x14ac:dyDescent="0.35">
      <c r="A37" s="28"/>
      <c r="B37" s="30"/>
      <c r="C37" s="29"/>
      <c r="D37" s="29"/>
      <c r="E37" s="29"/>
      <c r="F37" s="29"/>
      <c r="G37" s="29"/>
      <c r="H37" s="29"/>
    </row>
    <row r="38" spans="1:8" ht="21.75" x14ac:dyDescent="0.35">
      <c r="A38" s="48"/>
      <c r="B38" s="49"/>
      <c r="C38" s="50"/>
      <c r="D38" s="49"/>
      <c r="E38" s="50"/>
      <c r="F38" s="49"/>
      <c r="G38" s="49"/>
      <c r="H38" s="49"/>
    </row>
    <row r="39" spans="1:8" x14ac:dyDescent="0.35">
      <c r="A39" s="104" t="s">
        <v>113</v>
      </c>
      <c r="B39" s="26"/>
      <c r="C39" s="26"/>
      <c r="D39" s="26"/>
      <c r="E39" s="26"/>
      <c r="F39" s="26"/>
      <c r="G39" s="26">
        <f>SUM(G8:G38)</f>
        <v>705</v>
      </c>
      <c r="H39" s="27"/>
    </row>
    <row r="40" spans="1:8" hidden="1" x14ac:dyDescent="0.35"/>
    <row r="41" spans="1:8" x14ac:dyDescent="0.35">
      <c r="A41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110" zoomScaleNormal="100" zoomScaleSheetLayoutView="110" workbookViewId="0">
      <pane ySplit="7" topLeftCell="A8" activePane="bottomLeft" state="frozen"/>
      <selection pane="bottomLeft" activeCell="B14" sqref="B14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304</v>
      </c>
      <c r="D3" s="1" t="s">
        <v>120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 t="s">
        <v>305</v>
      </c>
      <c r="B8" s="98">
        <v>80</v>
      </c>
      <c r="C8" s="40"/>
      <c r="D8" s="41"/>
      <c r="E8" s="40"/>
      <c r="F8" s="40"/>
      <c r="G8" s="42">
        <v>70</v>
      </c>
      <c r="H8" s="43" t="s">
        <v>305</v>
      </c>
    </row>
    <row r="9" spans="1:8" ht="21.75" x14ac:dyDescent="0.35">
      <c r="A9" s="52"/>
      <c r="B9" s="77"/>
      <c r="C9" s="31"/>
      <c r="D9" s="32"/>
      <c r="E9" s="31"/>
      <c r="F9" s="31"/>
      <c r="G9" s="78"/>
      <c r="H9" s="79"/>
    </row>
    <row r="10" spans="1:8" ht="21.75" x14ac:dyDescent="0.35">
      <c r="A10" s="44"/>
      <c r="B10" s="29"/>
      <c r="C10" s="45"/>
      <c r="D10" s="30"/>
      <c r="E10" s="29"/>
      <c r="F10" s="29"/>
      <c r="G10" s="46"/>
      <c r="H10" s="47"/>
    </row>
    <row r="11" spans="1:8" ht="21.75" x14ac:dyDescent="0.35">
      <c r="A11" s="44"/>
      <c r="B11" s="45"/>
      <c r="C11" s="29"/>
      <c r="D11" s="30"/>
      <c r="E11" s="29"/>
      <c r="F11" s="30"/>
      <c r="G11" s="46"/>
      <c r="H11" s="47"/>
    </row>
    <row r="12" spans="1:8" x14ac:dyDescent="0.35">
      <c r="A12" s="44"/>
      <c r="B12" s="45"/>
      <c r="C12" s="29"/>
      <c r="D12" s="29"/>
      <c r="E12" s="29"/>
      <c r="F12" s="29"/>
      <c r="G12" s="46"/>
      <c r="H12" s="47"/>
    </row>
    <row r="13" spans="1:8" x14ac:dyDescent="0.35">
      <c r="A13" s="44"/>
      <c r="B13" s="45"/>
      <c r="C13" s="29"/>
      <c r="D13" s="29"/>
      <c r="E13" s="29"/>
      <c r="F13" s="29"/>
      <c r="G13" s="46"/>
      <c r="H13" s="47"/>
    </row>
    <row r="14" spans="1:8" x14ac:dyDescent="0.35">
      <c r="A14" s="44"/>
      <c r="B14" s="45"/>
      <c r="C14" s="29"/>
      <c r="D14" s="51"/>
      <c r="E14" s="29"/>
      <c r="F14" s="29"/>
      <c r="G14" s="46"/>
      <c r="H14" s="47"/>
    </row>
    <row r="15" spans="1:8" x14ac:dyDescent="0.35">
      <c r="A15" s="44"/>
      <c r="B15" s="45"/>
      <c r="C15" s="29"/>
      <c r="D15" s="51"/>
      <c r="E15" s="29"/>
      <c r="F15" s="29"/>
      <c r="G15" s="46"/>
      <c r="H15" s="47"/>
    </row>
    <row r="16" spans="1:8" x14ac:dyDescent="0.35">
      <c r="A16" s="44"/>
      <c r="B16" s="45"/>
      <c r="C16" s="29"/>
      <c r="D16" s="51"/>
      <c r="E16" s="29"/>
      <c r="F16" s="29"/>
      <c r="G16" s="46"/>
      <c r="H16" s="47"/>
    </row>
    <row r="17" spans="1:8" x14ac:dyDescent="0.35">
      <c r="A17" s="44"/>
      <c r="B17" s="45"/>
      <c r="C17" s="29"/>
      <c r="D17" s="29"/>
      <c r="E17" s="29"/>
      <c r="F17" s="29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29"/>
      <c r="E20" s="29"/>
      <c r="F20" s="29"/>
      <c r="G20" s="46"/>
      <c r="H20" s="47"/>
    </row>
    <row r="21" spans="1:8" x14ac:dyDescent="0.35">
      <c r="A21" s="44"/>
      <c r="B21" s="45"/>
      <c r="C21" s="29"/>
      <c r="D21" s="29"/>
      <c r="E21" s="29"/>
      <c r="F21" s="29"/>
      <c r="G21" s="46"/>
      <c r="H21" s="47"/>
    </row>
    <row r="22" spans="1:8" x14ac:dyDescent="0.35">
      <c r="A22" s="44"/>
      <c r="B22" s="45"/>
      <c r="C22" s="29"/>
      <c r="D22" s="29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29"/>
      <c r="E24" s="29"/>
      <c r="F24" s="29"/>
      <c r="G24" s="46"/>
      <c r="H24" s="47"/>
    </row>
    <row r="25" spans="1:8" x14ac:dyDescent="0.35">
      <c r="A25" s="44"/>
      <c r="B25" s="45"/>
      <c r="C25" s="29"/>
      <c r="D25" s="29"/>
      <c r="E25" s="29"/>
      <c r="F25" s="29"/>
      <c r="G25" s="46"/>
      <c r="H25" s="47"/>
    </row>
    <row r="26" spans="1:8" x14ac:dyDescent="0.35">
      <c r="A26" s="44"/>
      <c r="B26" s="45"/>
      <c r="C26" s="29"/>
      <c r="D26" s="29"/>
      <c r="E26" s="29"/>
      <c r="F26" s="29"/>
      <c r="G26" s="46"/>
      <c r="H26" s="47"/>
    </row>
    <row r="27" spans="1:8" x14ac:dyDescent="0.35">
      <c r="A27" s="44"/>
      <c r="B27" s="45"/>
      <c r="C27" s="29"/>
      <c r="D27" s="29"/>
      <c r="E27" s="29"/>
      <c r="F27" s="29"/>
      <c r="G27" s="46"/>
      <c r="H27" s="47"/>
    </row>
    <row r="28" spans="1:8" x14ac:dyDescent="0.35">
      <c r="A28" s="44"/>
      <c r="B28" s="45"/>
      <c r="C28" s="29"/>
      <c r="D28" s="29"/>
      <c r="E28" s="29"/>
      <c r="F28" s="29"/>
      <c r="G28" s="46"/>
      <c r="H28" s="47"/>
    </row>
    <row r="29" spans="1:8" ht="21.75" x14ac:dyDescent="0.35">
      <c r="A29" s="28"/>
      <c r="B29" s="30"/>
      <c r="C29" s="29"/>
      <c r="D29" s="29"/>
      <c r="E29" s="29"/>
      <c r="F29" s="29"/>
      <c r="G29" s="29"/>
      <c r="H29" s="29"/>
    </row>
    <row r="30" spans="1:8" ht="21.75" x14ac:dyDescent="0.35">
      <c r="A30" s="28"/>
      <c r="B30" s="30"/>
      <c r="C30" s="29"/>
      <c r="D30" s="29"/>
      <c r="E30" s="29"/>
      <c r="F30" s="29"/>
      <c r="G30" s="29"/>
      <c r="H30" s="29"/>
    </row>
    <row r="31" spans="1:8" ht="21.75" x14ac:dyDescent="0.35">
      <c r="A31" s="48"/>
      <c r="B31" s="49"/>
      <c r="C31" s="50"/>
      <c r="D31" s="49"/>
      <c r="E31" s="50"/>
      <c r="F31" s="49"/>
      <c r="G31" s="49"/>
      <c r="H31" s="49"/>
    </row>
    <row r="32" spans="1:8" x14ac:dyDescent="0.35">
      <c r="A32" s="33" t="s">
        <v>113</v>
      </c>
      <c r="B32" s="26"/>
      <c r="C32" s="26"/>
      <c r="D32" s="26"/>
      <c r="E32" s="26"/>
      <c r="F32" s="26"/>
      <c r="G32" s="26">
        <f>SUM(G8:G31)</f>
        <v>70</v>
      </c>
      <c r="H32" s="27"/>
    </row>
    <row r="33" spans="1:1" hidden="1" x14ac:dyDescent="0.35"/>
    <row r="34" spans="1:1" x14ac:dyDescent="0.35">
      <c r="A34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110" zoomScaleNormal="100" zoomScaleSheetLayoutView="110" workbookViewId="0">
      <pane ySplit="7" topLeftCell="A8" activePane="bottomLeft" state="frozen"/>
      <selection pane="bottomLeft" activeCell="A22" sqref="A22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306</v>
      </c>
      <c r="D3" s="1" t="s">
        <v>307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/>
      <c r="B8" s="98"/>
      <c r="C8" s="40"/>
      <c r="D8" s="41"/>
      <c r="E8" s="40"/>
      <c r="F8" s="40"/>
      <c r="G8" s="42"/>
      <c r="H8" s="43"/>
    </row>
    <row r="9" spans="1:8" ht="21.75" x14ac:dyDescent="0.35">
      <c r="A9" s="52"/>
      <c r="B9" s="77"/>
      <c r="C9" s="31"/>
      <c r="D9" s="32"/>
      <c r="E9" s="31"/>
      <c r="F9" s="31"/>
      <c r="G9" s="78"/>
      <c r="H9" s="79"/>
    </row>
    <row r="10" spans="1:8" ht="21.75" x14ac:dyDescent="0.35">
      <c r="A10" s="44"/>
      <c r="B10" s="29"/>
      <c r="C10" s="45"/>
      <c r="D10" s="30"/>
      <c r="E10" s="29"/>
      <c r="F10" s="29"/>
      <c r="G10" s="46"/>
      <c r="H10" s="47"/>
    </row>
    <row r="11" spans="1:8" ht="21.75" x14ac:dyDescent="0.35">
      <c r="A11" s="44"/>
      <c r="B11" s="45"/>
      <c r="C11" s="29"/>
      <c r="D11" s="30"/>
      <c r="E11" s="29"/>
      <c r="F11" s="30"/>
      <c r="G11" s="46"/>
      <c r="H11" s="47"/>
    </row>
    <row r="12" spans="1:8" x14ac:dyDescent="0.35">
      <c r="A12" s="44"/>
      <c r="B12" s="45"/>
      <c r="C12" s="29"/>
      <c r="D12" s="29"/>
      <c r="E12" s="29"/>
      <c r="F12" s="29"/>
      <c r="G12" s="46"/>
      <c r="H12" s="47"/>
    </row>
    <row r="13" spans="1:8" x14ac:dyDescent="0.35">
      <c r="A13" s="44"/>
      <c r="B13" s="45"/>
      <c r="C13" s="29"/>
      <c r="D13" s="29"/>
      <c r="E13" s="29"/>
      <c r="F13" s="29"/>
      <c r="G13" s="46"/>
      <c r="H13" s="47"/>
    </row>
    <row r="14" spans="1:8" x14ac:dyDescent="0.35">
      <c r="A14" s="44"/>
      <c r="B14" s="45"/>
      <c r="C14" s="29"/>
      <c r="D14" s="51"/>
      <c r="E14" s="29"/>
      <c r="F14" s="29"/>
      <c r="G14" s="46"/>
      <c r="H14" s="47"/>
    </row>
    <row r="15" spans="1:8" x14ac:dyDescent="0.35">
      <c r="A15" s="44"/>
      <c r="B15" s="45"/>
      <c r="C15" s="29"/>
      <c r="D15" s="51"/>
      <c r="E15" s="29"/>
      <c r="F15" s="29"/>
      <c r="G15" s="46"/>
      <c r="H15" s="47"/>
    </row>
    <row r="16" spans="1:8" x14ac:dyDescent="0.35">
      <c r="A16" s="44"/>
      <c r="B16" s="45"/>
      <c r="C16" s="29"/>
      <c r="D16" s="51"/>
      <c r="E16" s="29"/>
      <c r="F16" s="29"/>
      <c r="G16" s="46"/>
      <c r="H16" s="47"/>
    </row>
    <row r="17" spans="1:8" x14ac:dyDescent="0.35">
      <c r="A17" s="44"/>
      <c r="B17" s="45"/>
      <c r="C17" s="29"/>
      <c r="D17" s="29"/>
      <c r="E17" s="29"/>
      <c r="F17" s="29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29"/>
      <c r="E20" s="29"/>
      <c r="F20" s="29"/>
      <c r="G20" s="46"/>
      <c r="H20" s="47"/>
    </row>
    <row r="21" spans="1:8" x14ac:dyDescent="0.35">
      <c r="A21" s="44"/>
      <c r="B21" s="45"/>
      <c r="C21" s="29"/>
      <c r="D21" s="29"/>
      <c r="E21" s="29"/>
      <c r="F21" s="29"/>
      <c r="G21" s="46"/>
      <c r="H21" s="47"/>
    </row>
    <row r="22" spans="1:8" x14ac:dyDescent="0.35">
      <c r="A22" s="44"/>
      <c r="B22" s="45"/>
      <c r="C22" s="29"/>
      <c r="D22" s="29"/>
      <c r="E22" s="29"/>
      <c r="F22" s="29"/>
      <c r="G22" s="46"/>
      <c r="H22" s="47"/>
    </row>
    <row r="23" spans="1:8" ht="21.75" x14ac:dyDescent="0.35">
      <c r="A23" s="28"/>
      <c r="B23" s="30"/>
      <c r="C23" s="29"/>
      <c r="D23" s="29"/>
      <c r="E23" s="29"/>
      <c r="F23" s="29"/>
      <c r="G23" s="29"/>
      <c r="H23" s="29"/>
    </row>
    <row r="24" spans="1:8" ht="21.75" x14ac:dyDescent="0.35">
      <c r="A24" s="28"/>
      <c r="B24" s="30"/>
      <c r="C24" s="29"/>
      <c r="D24" s="29"/>
      <c r="E24" s="29"/>
      <c r="F24" s="29"/>
      <c r="G24" s="29"/>
      <c r="H24" s="29"/>
    </row>
    <row r="25" spans="1:8" ht="21.75" x14ac:dyDescent="0.35">
      <c r="A25" s="48"/>
      <c r="B25" s="49"/>
      <c r="C25" s="50"/>
      <c r="D25" s="49"/>
      <c r="E25" s="50"/>
      <c r="F25" s="49"/>
      <c r="G25" s="49"/>
      <c r="H25" s="49"/>
    </row>
    <row r="26" spans="1:8" x14ac:dyDescent="0.35">
      <c r="A26" s="33" t="s">
        <v>113</v>
      </c>
      <c r="B26" s="26"/>
      <c r="C26" s="26"/>
      <c r="D26" s="26"/>
      <c r="E26" s="26"/>
      <c r="F26" s="26"/>
      <c r="G26" s="26">
        <f>SUM(G8:G25)</f>
        <v>0</v>
      </c>
      <c r="H26" s="27"/>
    </row>
    <row r="27" spans="1:8" hidden="1" x14ac:dyDescent="0.35"/>
    <row r="28" spans="1:8" x14ac:dyDescent="0.35">
      <c r="A28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110" zoomScaleNormal="100" zoomScaleSheetLayoutView="110" workbookViewId="0">
      <pane ySplit="7" topLeftCell="A8" activePane="bottomLeft" state="frozen"/>
      <selection activeCell="F26" sqref="F26"/>
      <selection pane="bottomLeft" activeCell="F23" sqref="F23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149</v>
      </c>
      <c r="D3" s="1" t="s">
        <v>150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 t="s">
        <v>151</v>
      </c>
      <c r="B8" s="39">
        <v>48</v>
      </c>
      <c r="C8" s="40"/>
      <c r="D8" s="41"/>
      <c r="E8" s="40"/>
      <c r="F8" s="40"/>
      <c r="G8" s="42">
        <v>45</v>
      </c>
      <c r="H8" s="43" t="s">
        <v>127</v>
      </c>
    </row>
    <row r="9" spans="1:8" ht="21.75" x14ac:dyDescent="0.35">
      <c r="A9" s="44" t="s">
        <v>152</v>
      </c>
      <c r="B9" s="45">
        <v>192</v>
      </c>
      <c r="C9" s="29"/>
      <c r="D9" s="30"/>
      <c r="E9" s="29"/>
      <c r="F9" s="29"/>
      <c r="G9" s="46">
        <v>70</v>
      </c>
      <c r="H9" s="47" t="s">
        <v>127</v>
      </c>
    </row>
    <row r="10" spans="1:8" x14ac:dyDescent="0.35">
      <c r="A10" s="44" t="s">
        <v>153</v>
      </c>
      <c r="B10" s="45"/>
      <c r="C10" s="29"/>
      <c r="D10" s="45" t="s">
        <v>148</v>
      </c>
      <c r="E10" s="29"/>
      <c r="F10" s="29"/>
      <c r="G10" s="46" t="s">
        <v>148</v>
      </c>
      <c r="H10" s="47" t="s">
        <v>111</v>
      </c>
    </row>
    <row r="11" spans="1:8" x14ac:dyDescent="0.35">
      <c r="A11" s="44" t="s">
        <v>153</v>
      </c>
      <c r="B11" s="51"/>
      <c r="C11" s="45"/>
      <c r="D11" s="51" t="s">
        <v>148</v>
      </c>
      <c r="E11" s="29"/>
      <c r="F11" s="51" t="s">
        <v>148</v>
      </c>
      <c r="G11" s="46" t="s">
        <v>148</v>
      </c>
      <c r="H11" s="47" t="s">
        <v>154</v>
      </c>
    </row>
    <row r="12" spans="1:8" ht="21.75" x14ac:dyDescent="0.35">
      <c r="A12" s="44"/>
      <c r="B12" s="29"/>
      <c r="C12" s="45"/>
      <c r="D12" s="30"/>
      <c r="E12" s="29"/>
      <c r="F12" s="29"/>
      <c r="G12" s="46"/>
      <c r="H12" s="47"/>
    </row>
    <row r="13" spans="1:8" ht="21.75" x14ac:dyDescent="0.35">
      <c r="A13" s="44"/>
      <c r="B13" s="29"/>
      <c r="C13" s="45"/>
      <c r="D13" s="30"/>
      <c r="E13" s="29"/>
      <c r="F13" s="29"/>
      <c r="G13" s="46"/>
      <c r="H13" s="47"/>
    </row>
    <row r="14" spans="1:8" ht="21.75" x14ac:dyDescent="0.35">
      <c r="A14" s="44"/>
      <c r="B14" s="29"/>
      <c r="C14" s="45"/>
      <c r="D14" s="30"/>
      <c r="E14" s="29"/>
      <c r="F14" s="29"/>
      <c r="G14" s="46"/>
      <c r="H14" s="47"/>
    </row>
    <row r="15" spans="1:8" ht="21.75" x14ac:dyDescent="0.35">
      <c r="A15" s="44"/>
      <c r="B15" s="29"/>
      <c r="C15" s="45"/>
      <c r="D15" s="30"/>
      <c r="E15" s="29"/>
      <c r="F15" s="29"/>
      <c r="G15" s="46"/>
      <c r="H15" s="47"/>
    </row>
    <row r="16" spans="1:8" ht="21.75" x14ac:dyDescent="0.35">
      <c r="A16" s="44"/>
      <c r="B16" s="29"/>
      <c r="C16" s="45"/>
      <c r="D16" s="30"/>
      <c r="E16" s="29"/>
      <c r="F16" s="29"/>
      <c r="G16" s="46"/>
      <c r="H16" s="47"/>
    </row>
    <row r="17" spans="1:8" ht="21.75" x14ac:dyDescent="0.35">
      <c r="A17" s="44"/>
      <c r="B17" s="29"/>
      <c r="C17" s="45"/>
      <c r="D17" s="30"/>
      <c r="E17" s="29"/>
      <c r="F17" s="29"/>
      <c r="G17" s="46"/>
      <c r="H17" s="47"/>
    </row>
    <row r="18" spans="1:8" x14ac:dyDescent="0.35">
      <c r="A18" s="44"/>
      <c r="B18" s="45"/>
      <c r="C18" s="29"/>
      <c r="D18" s="29"/>
      <c r="E18" s="29"/>
      <c r="F18" s="29"/>
      <c r="G18" s="46"/>
      <c r="H18" s="47"/>
    </row>
    <row r="19" spans="1:8" x14ac:dyDescent="0.35">
      <c r="A19" s="44"/>
      <c r="B19" s="45"/>
      <c r="C19" s="29"/>
      <c r="D19" s="29"/>
      <c r="E19" s="29"/>
      <c r="F19" s="29"/>
      <c r="G19" s="46"/>
      <c r="H19" s="47"/>
    </row>
    <row r="20" spans="1:8" x14ac:dyDescent="0.35">
      <c r="A20" s="44"/>
      <c r="B20" s="45"/>
      <c r="C20" s="29"/>
      <c r="D20" s="29"/>
      <c r="E20" s="29"/>
      <c r="F20" s="29"/>
      <c r="G20" s="46"/>
      <c r="H20" s="47"/>
    </row>
    <row r="21" spans="1:8" x14ac:dyDescent="0.35">
      <c r="A21" s="44"/>
      <c r="B21" s="45"/>
      <c r="C21" s="29"/>
      <c r="D21" s="29"/>
      <c r="E21" s="29"/>
      <c r="F21" s="29"/>
      <c r="G21" s="46"/>
      <c r="H21" s="47"/>
    </row>
    <row r="22" spans="1:8" x14ac:dyDescent="0.35">
      <c r="A22" s="44"/>
      <c r="B22" s="45"/>
      <c r="C22" s="29"/>
      <c r="D22" s="29"/>
      <c r="E22" s="29"/>
      <c r="F22" s="29"/>
      <c r="G22" s="46"/>
      <c r="H22" s="47"/>
    </row>
    <row r="23" spans="1:8" x14ac:dyDescent="0.35">
      <c r="A23" s="44"/>
      <c r="B23" s="45"/>
      <c r="C23" s="29"/>
      <c r="D23" s="29"/>
      <c r="E23" s="29"/>
      <c r="F23" s="29"/>
      <c r="G23" s="46"/>
      <c r="H23" s="47"/>
    </row>
    <row r="24" spans="1:8" x14ac:dyDescent="0.35">
      <c r="A24" s="44"/>
      <c r="B24" s="45"/>
      <c r="C24" s="29"/>
      <c r="D24" s="29"/>
      <c r="E24" s="29"/>
      <c r="F24" s="29"/>
      <c r="G24" s="46"/>
      <c r="H24" s="47"/>
    </row>
    <row r="25" spans="1:8" x14ac:dyDescent="0.35">
      <c r="A25" s="44"/>
      <c r="B25" s="45"/>
      <c r="C25" s="29"/>
      <c r="D25" s="29"/>
      <c r="E25" s="29"/>
      <c r="F25" s="29"/>
      <c r="G25" s="46"/>
      <c r="H25" s="47"/>
    </row>
    <row r="26" spans="1:8" x14ac:dyDescent="0.35">
      <c r="A26" s="44"/>
      <c r="B26" s="45"/>
      <c r="C26" s="29"/>
      <c r="D26" s="29"/>
      <c r="E26" s="29"/>
      <c r="F26" s="29"/>
      <c r="G26" s="46"/>
      <c r="H26" s="47"/>
    </row>
    <row r="27" spans="1:8" x14ac:dyDescent="0.35">
      <c r="A27" s="44"/>
      <c r="B27" s="45"/>
      <c r="C27" s="29"/>
      <c r="D27" s="29"/>
      <c r="E27" s="29"/>
      <c r="F27" s="29"/>
      <c r="G27" s="46"/>
      <c r="H27" s="47"/>
    </row>
    <row r="28" spans="1:8" ht="21.75" x14ac:dyDescent="0.35">
      <c r="A28" s="28"/>
      <c r="B28" s="30"/>
      <c r="C28" s="29"/>
      <c r="D28" s="29"/>
      <c r="E28" s="29"/>
      <c r="F28" s="29"/>
      <c r="G28" s="29"/>
      <c r="H28" s="29"/>
    </row>
    <row r="29" spans="1:8" ht="21.75" x14ac:dyDescent="0.35">
      <c r="A29" s="28"/>
      <c r="B29" s="30"/>
      <c r="C29" s="29"/>
      <c r="D29" s="29"/>
      <c r="E29" s="29"/>
      <c r="F29" s="29"/>
      <c r="G29" s="29"/>
      <c r="H29" s="29"/>
    </row>
    <row r="30" spans="1:8" ht="21.75" x14ac:dyDescent="0.35">
      <c r="A30" s="48"/>
      <c r="B30" s="49"/>
      <c r="C30" s="50"/>
      <c r="D30" s="49"/>
      <c r="E30" s="50"/>
      <c r="F30" s="49"/>
      <c r="G30" s="49"/>
      <c r="H30" s="49"/>
    </row>
    <row r="31" spans="1:8" x14ac:dyDescent="0.35">
      <c r="A31" s="33" t="s">
        <v>113</v>
      </c>
      <c r="B31" s="26"/>
      <c r="C31" s="26"/>
      <c r="D31" s="26"/>
      <c r="E31" s="26"/>
      <c r="F31" s="26"/>
      <c r="G31" s="26">
        <f>SUM(G8:G30)</f>
        <v>115</v>
      </c>
      <c r="H31" s="27"/>
    </row>
    <row r="32" spans="1:8" hidden="1" x14ac:dyDescent="0.35"/>
    <row r="33" spans="1:1" x14ac:dyDescent="0.35">
      <c r="A33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110" zoomScaleNormal="100" zoomScaleSheetLayoutView="110" workbookViewId="0">
      <pane ySplit="7" topLeftCell="A13" activePane="bottomLeft" state="frozen"/>
      <selection activeCell="B43" sqref="B43"/>
      <selection pane="bottomLeft" activeCell="C23" sqref="C23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155</v>
      </c>
      <c r="D3" s="1" t="s">
        <v>156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11106</v>
      </c>
      <c r="B8" s="53"/>
      <c r="C8" s="55">
        <v>80</v>
      </c>
      <c r="D8" s="56"/>
      <c r="E8" s="55"/>
      <c r="F8" s="55"/>
      <c r="G8" s="42">
        <v>50</v>
      </c>
      <c r="H8" s="43" t="s">
        <v>158</v>
      </c>
    </row>
    <row r="9" spans="1:8" ht="21.75" x14ac:dyDescent="0.35">
      <c r="A9" s="44">
        <v>11107</v>
      </c>
      <c r="B9" s="54"/>
      <c r="C9" s="57">
        <v>80</v>
      </c>
      <c r="D9" s="58"/>
      <c r="E9" s="57"/>
      <c r="F9" s="57"/>
      <c r="G9" s="46">
        <v>50</v>
      </c>
      <c r="H9" s="47" t="s">
        <v>158</v>
      </c>
    </row>
    <row r="10" spans="1:8" x14ac:dyDescent="0.35">
      <c r="A10" s="44">
        <v>11201</v>
      </c>
      <c r="B10" s="54">
        <v>80</v>
      </c>
      <c r="C10" s="57"/>
      <c r="D10" s="54"/>
      <c r="E10" s="57"/>
      <c r="F10" s="57"/>
      <c r="G10" s="46">
        <v>65</v>
      </c>
      <c r="H10" s="47" t="s">
        <v>127</v>
      </c>
    </row>
    <row r="11" spans="1:8" x14ac:dyDescent="0.35">
      <c r="A11" s="44">
        <v>11202</v>
      </c>
      <c r="B11" s="57">
        <v>80</v>
      </c>
      <c r="C11" s="54"/>
      <c r="D11" s="57"/>
      <c r="E11" s="57"/>
      <c r="F11" s="57"/>
      <c r="G11" s="46">
        <v>65</v>
      </c>
      <c r="H11" s="47" t="s">
        <v>127</v>
      </c>
    </row>
    <row r="12" spans="1:8" ht="21.75" x14ac:dyDescent="0.35">
      <c r="A12" s="44" t="s">
        <v>157</v>
      </c>
      <c r="B12" s="57">
        <v>160</v>
      </c>
      <c r="C12" s="54"/>
      <c r="D12" s="58"/>
      <c r="E12" s="57"/>
      <c r="F12" s="57"/>
      <c r="G12" s="46">
        <v>130</v>
      </c>
      <c r="H12" s="47" t="s">
        <v>127</v>
      </c>
    </row>
    <row r="13" spans="1:8" ht="21.75" x14ac:dyDescent="0.35">
      <c r="A13" s="44">
        <v>11205</v>
      </c>
      <c r="B13" s="57"/>
      <c r="C13" s="54">
        <v>108</v>
      </c>
      <c r="D13" s="58"/>
      <c r="E13" s="57"/>
      <c r="F13" s="57"/>
      <c r="G13" s="46">
        <v>60</v>
      </c>
      <c r="H13" s="47" t="s">
        <v>158</v>
      </c>
    </row>
    <row r="14" spans="1:8" ht="21.75" x14ac:dyDescent="0.35">
      <c r="A14" s="44">
        <v>11206</v>
      </c>
      <c r="B14" s="57"/>
      <c r="C14" s="54">
        <v>108</v>
      </c>
      <c r="D14" s="58"/>
      <c r="E14" s="57"/>
      <c r="F14" s="57"/>
      <c r="G14" s="46">
        <v>60</v>
      </c>
      <c r="H14" s="47" t="s">
        <v>158</v>
      </c>
    </row>
    <row r="15" spans="1:8" ht="21.75" x14ac:dyDescent="0.35">
      <c r="A15" s="44">
        <v>11208</v>
      </c>
      <c r="B15" s="57"/>
      <c r="C15" s="54">
        <v>110</v>
      </c>
      <c r="D15" s="58"/>
      <c r="E15" s="57"/>
      <c r="F15" s="57"/>
      <c r="G15" s="46">
        <v>40</v>
      </c>
      <c r="H15" s="47" t="s">
        <v>159</v>
      </c>
    </row>
    <row r="16" spans="1:8" ht="21.75" x14ac:dyDescent="0.35">
      <c r="A16" s="44">
        <v>11302</v>
      </c>
      <c r="B16" s="54">
        <v>80</v>
      </c>
      <c r="C16" s="54"/>
      <c r="D16" s="58"/>
      <c r="E16" s="57"/>
      <c r="F16" s="57"/>
      <c r="G16" s="46">
        <v>65</v>
      </c>
      <c r="H16" s="47" t="s">
        <v>127</v>
      </c>
    </row>
    <row r="17" spans="1:8" ht="21.75" x14ac:dyDescent="0.35">
      <c r="A17" s="44">
        <v>11303</v>
      </c>
      <c r="B17" s="54">
        <v>80</v>
      </c>
      <c r="C17" s="54"/>
      <c r="D17" s="58"/>
      <c r="E17" s="57"/>
      <c r="F17" s="57"/>
      <c r="G17" s="46">
        <v>65</v>
      </c>
      <c r="H17" s="47" t="s">
        <v>127</v>
      </c>
    </row>
    <row r="18" spans="1:8" ht="21.75" x14ac:dyDescent="0.35">
      <c r="A18" s="44">
        <v>11304</v>
      </c>
      <c r="B18" s="54">
        <v>80</v>
      </c>
      <c r="C18" s="57"/>
      <c r="D18" s="58"/>
      <c r="E18" s="57"/>
      <c r="F18" s="58"/>
      <c r="G18" s="46">
        <v>65</v>
      </c>
      <c r="H18" s="47" t="s">
        <v>127</v>
      </c>
    </row>
    <row r="19" spans="1:8" x14ac:dyDescent="0.35">
      <c r="A19" s="44">
        <v>11401</v>
      </c>
      <c r="B19" s="54">
        <v>87</v>
      </c>
      <c r="C19" s="57"/>
      <c r="D19" s="57"/>
      <c r="E19" s="57"/>
      <c r="F19" s="57"/>
      <c r="G19" s="46">
        <v>70</v>
      </c>
      <c r="H19" s="47" t="s">
        <v>127</v>
      </c>
    </row>
    <row r="20" spans="1:8" x14ac:dyDescent="0.35">
      <c r="A20" s="44" t="s">
        <v>160</v>
      </c>
      <c r="B20" s="61"/>
      <c r="C20" s="62"/>
      <c r="D20" s="62" t="s">
        <v>144</v>
      </c>
      <c r="E20" s="62"/>
      <c r="F20" s="62"/>
      <c r="G20" s="46" t="s">
        <v>144</v>
      </c>
      <c r="H20" s="47" t="s">
        <v>111</v>
      </c>
    </row>
    <row r="21" spans="1:8" x14ac:dyDescent="0.35">
      <c r="A21" s="44" t="s">
        <v>160</v>
      </c>
      <c r="B21" s="61"/>
      <c r="C21" s="62"/>
      <c r="D21" s="62" t="s">
        <v>144</v>
      </c>
      <c r="E21" s="62"/>
      <c r="F21" s="62"/>
      <c r="G21" s="46" t="s">
        <v>148</v>
      </c>
      <c r="H21" s="47" t="s">
        <v>111</v>
      </c>
    </row>
    <row r="22" spans="1:8" x14ac:dyDescent="0.35">
      <c r="A22" s="44" t="s">
        <v>160</v>
      </c>
      <c r="B22" s="61"/>
      <c r="C22" s="62"/>
      <c r="D22" s="62" t="s">
        <v>144</v>
      </c>
      <c r="E22" s="62"/>
      <c r="F22" s="62"/>
      <c r="G22" s="46" t="s">
        <v>148</v>
      </c>
      <c r="H22" s="47" t="s">
        <v>161</v>
      </c>
    </row>
    <row r="23" spans="1:8" x14ac:dyDescent="0.35">
      <c r="A23" s="44"/>
      <c r="B23" s="61"/>
      <c r="C23" s="62"/>
      <c r="D23" s="62"/>
      <c r="E23" s="62"/>
      <c r="F23" s="62"/>
      <c r="G23" s="46"/>
      <c r="H23" s="47"/>
    </row>
    <row r="24" spans="1:8" x14ac:dyDescent="0.35">
      <c r="A24" s="44"/>
      <c r="B24" s="61"/>
      <c r="C24" s="62"/>
      <c r="D24" s="62"/>
      <c r="E24" s="62"/>
      <c r="F24" s="62"/>
      <c r="G24" s="46"/>
      <c r="H24" s="47"/>
    </row>
    <row r="25" spans="1:8" x14ac:dyDescent="0.35">
      <c r="A25" s="44"/>
      <c r="B25" s="61"/>
      <c r="C25" s="62"/>
      <c r="D25" s="62"/>
      <c r="E25" s="62"/>
      <c r="F25" s="62"/>
      <c r="G25" s="46"/>
      <c r="H25" s="47"/>
    </row>
    <row r="26" spans="1:8" x14ac:dyDescent="0.35">
      <c r="A26" s="44"/>
      <c r="B26" s="61"/>
      <c r="C26" s="62"/>
      <c r="D26" s="62"/>
      <c r="E26" s="62"/>
      <c r="F26" s="62"/>
      <c r="G26" s="46"/>
      <c r="H26" s="47"/>
    </row>
    <row r="27" spans="1:8" x14ac:dyDescent="0.35">
      <c r="A27" s="44"/>
      <c r="B27" s="61"/>
      <c r="C27" s="62"/>
      <c r="D27" s="62"/>
      <c r="E27" s="62"/>
      <c r="F27" s="62"/>
      <c r="G27" s="46"/>
      <c r="H27" s="47"/>
    </row>
    <row r="28" spans="1:8" x14ac:dyDescent="0.35">
      <c r="A28" s="44"/>
      <c r="B28" s="61"/>
      <c r="C28" s="62"/>
      <c r="D28" s="62"/>
      <c r="E28" s="62"/>
      <c r="F28" s="62"/>
      <c r="G28" s="46"/>
      <c r="H28" s="47"/>
    </row>
    <row r="29" spans="1:8" x14ac:dyDescent="0.35">
      <c r="A29" s="44"/>
      <c r="B29" s="61"/>
      <c r="C29" s="62"/>
      <c r="D29" s="62"/>
      <c r="E29" s="62"/>
      <c r="F29" s="62"/>
      <c r="G29" s="46"/>
      <c r="H29" s="47"/>
    </row>
    <row r="30" spans="1:8" x14ac:dyDescent="0.35">
      <c r="A30" s="44"/>
      <c r="B30" s="61"/>
      <c r="C30" s="62"/>
      <c r="D30" s="62"/>
      <c r="E30" s="62"/>
      <c r="F30" s="62"/>
      <c r="G30" s="46"/>
      <c r="H30" s="47"/>
    </row>
    <row r="31" spans="1:8" x14ac:dyDescent="0.35">
      <c r="A31" s="44"/>
      <c r="B31" s="61"/>
      <c r="C31" s="62"/>
      <c r="D31" s="62"/>
      <c r="E31" s="62"/>
      <c r="F31" s="62"/>
      <c r="G31" s="46"/>
      <c r="H31" s="47"/>
    </row>
    <row r="32" spans="1:8" x14ac:dyDescent="0.35">
      <c r="A32" s="44"/>
      <c r="B32" s="61"/>
      <c r="C32" s="62"/>
      <c r="D32" s="62"/>
      <c r="E32" s="62"/>
      <c r="F32" s="62"/>
      <c r="G32" s="46"/>
      <c r="H32" s="47"/>
    </row>
    <row r="33" spans="1:8" x14ac:dyDescent="0.35">
      <c r="A33" s="44"/>
      <c r="B33" s="61"/>
      <c r="C33" s="62"/>
      <c r="D33" s="62"/>
      <c r="E33" s="62"/>
      <c r="F33" s="62"/>
      <c r="G33" s="46"/>
      <c r="H33" s="47"/>
    </row>
    <row r="34" spans="1:8" x14ac:dyDescent="0.35">
      <c r="A34" s="44"/>
      <c r="B34" s="61"/>
      <c r="C34" s="62"/>
      <c r="D34" s="62"/>
      <c r="E34" s="62"/>
      <c r="F34" s="62"/>
      <c r="G34" s="46"/>
      <c r="H34" s="47"/>
    </row>
    <row r="35" spans="1:8" ht="21.75" x14ac:dyDescent="0.35">
      <c r="A35" s="28"/>
      <c r="B35" s="63"/>
      <c r="C35" s="62"/>
      <c r="D35" s="62"/>
      <c r="E35" s="62"/>
      <c r="F35" s="62"/>
      <c r="G35" s="29"/>
      <c r="H35" s="29"/>
    </row>
    <row r="36" spans="1:8" ht="21.75" x14ac:dyDescent="0.35">
      <c r="A36" s="28"/>
      <c r="B36" s="63"/>
      <c r="C36" s="62"/>
      <c r="D36" s="62"/>
      <c r="E36" s="62"/>
      <c r="F36" s="62"/>
      <c r="G36" s="29"/>
      <c r="H36" s="29"/>
    </row>
    <row r="37" spans="1:8" ht="21.75" x14ac:dyDescent="0.35">
      <c r="A37" s="48"/>
      <c r="B37" s="64"/>
      <c r="C37" s="65"/>
      <c r="D37" s="64"/>
      <c r="E37" s="65"/>
      <c r="F37" s="64"/>
      <c r="G37" s="49"/>
      <c r="H37" s="49"/>
    </row>
    <row r="38" spans="1:8" x14ac:dyDescent="0.35">
      <c r="A38" s="33" t="s">
        <v>113</v>
      </c>
      <c r="B38" s="26">
        <f t="shared" ref="B38:G38" si="0">SUM(B8:B37)</f>
        <v>647</v>
      </c>
      <c r="C38" s="26">
        <f t="shared" si="0"/>
        <v>486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785</v>
      </c>
      <c r="H38" s="27"/>
    </row>
    <row r="39" spans="1:8" hidden="1" x14ac:dyDescent="0.35"/>
    <row r="40" spans="1:8" x14ac:dyDescent="0.35">
      <c r="A40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110" zoomScaleNormal="100" zoomScaleSheetLayoutView="110" workbookViewId="0">
      <pane ySplit="7" topLeftCell="A8" activePane="bottomLeft" state="frozen"/>
      <selection activeCell="B43" sqref="B43"/>
      <selection pane="bottomLeft" activeCell="E33" sqref="E33"/>
    </sheetView>
  </sheetViews>
  <sheetFormatPr defaultRowHeight="21" x14ac:dyDescent="0.35"/>
  <cols>
    <col min="1" max="1" width="21.5" style="24" customWidth="1"/>
    <col min="2" max="5" width="8.375" style="24" customWidth="1"/>
    <col min="6" max="6" width="15.75" style="24" customWidth="1"/>
    <col min="7" max="7" width="9.5" style="24" customWidth="1"/>
    <col min="8" max="8" width="26.625" style="24" customWidth="1"/>
    <col min="9" max="16384" width="9" style="24"/>
  </cols>
  <sheetData>
    <row r="1" spans="1:8" ht="23.25" x14ac:dyDescent="0.35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3.25" x14ac:dyDescent="0.35">
      <c r="A2" s="121" t="s">
        <v>115</v>
      </c>
      <c r="B2" s="121"/>
      <c r="C2" s="121"/>
      <c r="D2" s="121"/>
      <c r="E2" s="121"/>
      <c r="F2" s="121"/>
      <c r="G2" s="121"/>
      <c r="H2" s="121"/>
    </row>
    <row r="3" spans="1:8" x14ac:dyDescent="0.35">
      <c r="A3" s="1" t="s">
        <v>162</v>
      </c>
      <c r="D3" s="1" t="s">
        <v>150</v>
      </c>
    </row>
    <row r="4" spans="1:8" x14ac:dyDescent="0.35">
      <c r="A4" s="1" t="s">
        <v>116</v>
      </c>
    </row>
    <row r="6" spans="1:8" x14ac:dyDescent="0.35">
      <c r="A6" s="122" t="s">
        <v>107</v>
      </c>
      <c r="B6" s="123" t="s">
        <v>117</v>
      </c>
      <c r="C6" s="123"/>
      <c r="D6" s="123"/>
      <c r="E6" s="123"/>
      <c r="F6" s="123"/>
      <c r="G6" s="122" t="s">
        <v>118</v>
      </c>
      <c r="H6" s="122" t="s">
        <v>114</v>
      </c>
    </row>
    <row r="7" spans="1:8" x14ac:dyDescent="0.35">
      <c r="A7" s="122"/>
      <c r="B7" s="33" t="s">
        <v>7</v>
      </c>
      <c r="C7" s="33" t="s">
        <v>108</v>
      </c>
      <c r="D7" s="33" t="s">
        <v>9</v>
      </c>
      <c r="E7" s="33" t="s">
        <v>10</v>
      </c>
      <c r="F7" s="33" t="s">
        <v>109</v>
      </c>
      <c r="G7" s="122"/>
      <c r="H7" s="124"/>
    </row>
    <row r="8" spans="1:8" ht="21.75" x14ac:dyDescent="0.35">
      <c r="A8" s="38">
        <v>9103</v>
      </c>
      <c r="B8" s="39"/>
      <c r="C8" s="39">
        <v>108</v>
      </c>
      <c r="D8" s="60"/>
      <c r="E8" s="59"/>
      <c r="F8" s="59"/>
      <c r="G8" s="42">
        <v>40</v>
      </c>
      <c r="H8" s="43" t="s">
        <v>112</v>
      </c>
    </row>
    <row r="9" spans="1:8" ht="21.75" x14ac:dyDescent="0.35">
      <c r="A9" s="44">
        <v>9104</v>
      </c>
      <c r="B9" s="45">
        <v>64</v>
      </c>
      <c r="C9" s="62"/>
      <c r="D9" s="63"/>
      <c r="E9" s="62"/>
      <c r="F9" s="62"/>
      <c r="G9" s="46">
        <v>100</v>
      </c>
      <c r="H9" s="47" t="s">
        <v>163</v>
      </c>
    </row>
    <row r="10" spans="1:8" x14ac:dyDescent="0.35">
      <c r="A10" s="44">
        <v>9201</v>
      </c>
      <c r="B10" s="61"/>
      <c r="C10" s="45">
        <v>66</v>
      </c>
      <c r="D10" s="61"/>
      <c r="E10" s="62"/>
      <c r="F10" s="62"/>
      <c r="G10" s="46">
        <v>50</v>
      </c>
      <c r="H10" s="47" t="s">
        <v>164</v>
      </c>
    </row>
    <row r="11" spans="1:8" x14ac:dyDescent="0.35">
      <c r="A11" s="44">
        <v>9205</v>
      </c>
      <c r="B11" s="62"/>
      <c r="C11" s="45">
        <v>66</v>
      </c>
      <c r="D11" s="62"/>
      <c r="E11" s="62"/>
      <c r="F11" s="62"/>
      <c r="G11" s="46">
        <v>30</v>
      </c>
      <c r="H11" s="47" t="s">
        <v>164</v>
      </c>
    </row>
    <row r="12" spans="1:8" ht="21.75" x14ac:dyDescent="0.35">
      <c r="A12" s="44">
        <v>9217</v>
      </c>
      <c r="B12" s="62"/>
      <c r="C12" s="45">
        <v>64</v>
      </c>
      <c r="D12" s="63"/>
      <c r="E12" s="62"/>
      <c r="F12" s="62"/>
      <c r="G12" s="46">
        <v>24</v>
      </c>
      <c r="H12" s="47" t="s">
        <v>164</v>
      </c>
    </row>
    <row r="13" spans="1:8" ht="21.75" x14ac:dyDescent="0.35">
      <c r="A13" s="44">
        <v>9219</v>
      </c>
      <c r="B13" s="62"/>
      <c r="C13" s="45">
        <v>64</v>
      </c>
      <c r="D13" s="63"/>
      <c r="E13" s="62"/>
      <c r="F13" s="62"/>
      <c r="G13" s="46">
        <v>40</v>
      </c>
      <c r="H13" s="47" t="s">
        <v>164</v>
      </c>
    </row>
    <row r="14" spans="1:8" ht="21.75" x14ac:dyDescent="0.35">
      <c r="A14" s="44">
        <v>9223</v>
      </c>
      <c r="B14" s="45">
        <v>28</v>
      </c>
      <c r="C14" s="61"/>
      <c r="D14" s="63"/>
      <c r="E14" s="62"/>
      <c r="F14" s="62"/>
      <c r="G14" s="46">
        <v>30</v>
      </c>
      <c r="H14" s="47" t="s">
        <v>163</v>
      </c>
    </row>
    <row r="15" spans="1:8" ht="21.75" x14ac:dyDescent="0.35">
      <c r="A15" s="44">
        <v>9301</v>
      </c>
      <c r="B15" s="62"/>
      <c r="C15" s="45">
        <v>108</v>
      </c>
      <c r="D15" s="63"/>
      <c r="E15" s="62"/>
      <c r="F15" s="62"/>
      <c r="G15" s="46">
        <v>50</v>
      </c>
      <c r="H15" s="47" t="s">
        <v>165</v>
      </c>
    </row>
    <row r="16" spans="1:8" ht="21.75" x14ac:dyDescent="0.35">
      <c r="A16" s="44">
        <v>9305</v>
      </c>
      <c r="B16" s="61"/>
      <c r="C16" s="45">
        <v>84</v>
      </c>
      <c r="D16" s="63"/>
      <c r="E16" s="62"/>
      <c r="F16" s="62"/>
      <c r="G16" s="46">
        <v>40</v>
      </c>
      <c r="H16" s="47" t="s">
        <v>165</v>
      </c>
    </row>
    <row r="17" spans="1:8" ht="21.75" x14ac:dyDescent="0.35">
      <c r="A17" s="44">
        <v>9312</v>
      </c>
      <c r="B17" s="61"/>
      <c r="C17" s="45">
        <v>84</v>
      </c>
      <c r="D17" s="63"/>
      <c r="E17" s="62"/>
      <c r="F17" s="62"/>
      <c r="G17" s="46">
        <v>40</v>
      </c>
      <c r="H17" s="47" t="s">
        <v>165</v>
      </c>
    </row>
    <row r="18" spans="1:8" ht="21.75" x14ac:dyDescent="0.35">
      <c r="A18" s="44">
        <v>9314</v>
      </c>
      <c r="B18" s="61"/>
      <c r="C18" s="45">
        <v>44</v>
      </c>
      <c r="D18" s="63"/>
      <c r="E18" s="62"/>
      <c r="F18" s="63"/>
      <c r="G18" s="46">
        <v>25</v>
      </c>
      <c r="H18" s="47" t="s">
        <v>165</v>
      </c>
    </row>
    <row r="19" spans="1:8" x14ac:dyDescent="0.35">
      <c r="A19" s="44">
        <v>9322</v>
      </c>
      <c r="B19" s="61"/>
      <c r="C19" s="45">
        <v>84</v>
      </c>
      <c r="D19" s="62"/>
      <c r="E19" s="62"/>
      <c r="F19" s="62"/>
      <c r="G19" s="46">
        <v>40</v>
      </c>
      <c r="H19" s="47" t="s">
        <v>164</v>
      </c>
    </row>
    <row r="20" spans="1:8" x14ac:dyDescent="0.35">
      <c r="A20" s="44">
        <v>9401</v>
      </c>
      <c r="B20" s="61"/>
      <c r="C20" s="45">
        <v>72</v>
      </c>
      <c r="D20" s="62"/>
      <c r="E20" s="62"/>
      <c r="F20" s="62"/>
      <c r="G20" s="46">
        <v>50</v>
      </c>
      <c r="H20" s="47" t="s">
        <v>164</v>
      </c>
    </row>
    <row r="21" spans="1:8" x14ac:dyDescent="0.35">
      <c r="A21" s="44">
        <v>9405</v>
      </c>
      <c r="B21" s="61"/>
      <c r="C21" s="45">
        <v>108</v>
      </c>
      <c r="D21" s="62"/>
      <c r="E21" s="62"/>
      <c r="F21" s="62"/>
      <c r="G21" s="46">
        <v>50</v>
      </c>
      <c r="H21" s="47" t="s">
        <v>164</v>
      </c>
    </row>
    <row r="22" spans="1:8" x14ac:dyDescent="0.35">
      <c r="A22" s="44">
        <v>9416</v>
      </c>
      <c r="B22" s="61"/>
      <c r="C22" s="45">
        <v>44</v>
      </c>
      <c r="D22" s="62"/>
      <c r="E22" s="62"/>
      <c r="F22" s="62"/>
      <c r="G22" s="46">
        <v>40</v>
      </c>
      <c r="H22" s="47" t="s">
        <v>164</v>
      </c>
    </row>
    <row r="23" spans="1:8" x14ac:dyDescent="0.35">
      <c r="A23" s="44" t="s">
        <v>166</v>
      </c>
      <c r="B23" s="61"/>
      <c r="C23" s="62"/>
      <c r="D23" s="62" t="s">
        <v>148</v>
      </c>
      <c r="E23" s="62"/>
      <c r="F23" s="62"/>
      <c r="G23" s="46" t="s">
        <v>148</v>
      </c>
      <c r="H23" s="47" t="s">
        <v>145</v>
      </c>
    </row>
    <row r="24" spans="1:8" x14ac:dyDescent="0.35">
      <c r="A24" s="44" t="s">
        <v>166</v>
      </c>
      <c r="B24" s="61"/>
      <c r="C24" s="62"/>
      <c r="D24" s="62" t="s">
        <v>148</v>
      </c>
      <c r="E24" s="62"/>
      <c r="F24" s="62"/>
      <c r="G24" s="46" t="s">
        <v>148</v>
      </c>
      <c r="H24" s="47" t="s">
        <v>167</v>
      </c>
    </row>
    <row r="25" spans="1:8" x14ac:dyDescent="0.35">
      <c r="A25" s="44" t="s">
        <v>166</v>
      </c>
      <c r="B25" s="61"/>
      <c r="C25" s="62"/>
      <c r="D25" s="62"/>
      <c r="E25" s="62" t="s">
        <v>148</v>
      </c>
      <c r="F25" s="62"/>
      <c r="G25" s="46" t="s">
        <v>148</v>
      </c>
      <c r="H25" s="47" t="s">
        <v>168</v>
      </c>
    </row>
    <row r="26" spans="1:8" x14ac:dyDescent="0.35">
      <c r="A26" s="44" t="s">
        <v>166</v>
      </c>
      <c r="B26" s="61"/>
      <c r="C26" s="62"/>
      <c r="D26" s="62" t="s">
        <v>148</v>
      </c>
      <c r="E26" s="62"/>
      <c r="F26" s="62"/>
      <c r="G26" s="46" t="s">
        <v>148</v>
      </c>
      <c r="H26" s="47" t="s">
        <v>148</v>
      </c>
    </row>
    <row r="27" spans="1:8" x14ac:dyDescent="0.35">
      <c r="A27" s="44" t="s">
        <v>166</v>
      </c>
      <c r="B27" s="61"/>
      <c r="C27" s="62"/>
      <c r="D27" s="62" t="s">
        <v>148</v>
      </c>
      <c r="E27" s="62"/>
      <c r="F27" s="62"/>
      <c r="G27" s="46" t="s">
        <v>148</v>
      </c>
      <c r="H27" s="47" t="s">
        <v>148</v>
      </c>
    </row>
    <row r="28" spans="1:8" x14ac:dyDescent="0.35">
      <c r="A28" s="44"/>
      <c r="B28" s="61"/>
      <c r="C28" s="62"/>
      <c r="D28" s="62"/>
      <c r="E28" s="62"/>
      <c r="F28" s="62"/>
      <c r="G28" s="46"/>
      <c r="H28" s="47"/>
    </row>
    <row r="29" spans="1:8" x14ac:dyDescent="0.35">
      <c r="A29" s="44"/>
      <c r="B29" s="61"/>
      <c r="C29" s="62"/>
      <c r="D29" s="62"/>
      <c r="E29" s="62"/>
      <c r="F29" s="62"/>
      <c r="G29" s="46"/>
      <c r="H29" s="47"/>
    </row>
    <row r="30" spans="1:8" x14ac:dyDescent="0.35">
      <c r="A30" s="44"/>
      <c r="B30" s="61"/>
      <c r="C30" s="62"/>
      <c r="D30" s="62"/>
      <c r="E30" s="62"/>
      <c r="F30" s="62"/>
      <c r="G30" s="46"/>
      <c r="H30" s="47"/>
    </row>
    <row r="31" spans="1:8" x14ac:dyDescent="0.35">
      <c r="A31" s="44"/>
      <c r="B31" s="61"/>
      <c r="C31" s="62"/>
      <c r="D31" s="62"/>
      <c r="E31" s="62"/>
      <c r="F31" s="62"/>
      <c r="G31" s="46"/>
      <c r="H31" s="47"/>
    </row>
    <row r="32" spans="1:8" x14ac:dyDescent="0.35">
      <c r="A32" s="44"/>
      <c r="B32" s="61"/>
      <c r="C32" s="62"/>
      <c r="D32" s="62"/>
      <c r="E32" s="62"/>
      <c r="F32" s="62"/>
      <c r="G32" s="46"/>
      <c r="H32" s="47"/>
    </row>
    <row r="33" spans="1:8" x14ac:dyDescent="0.35">
      <c r="A33" s="44"/>
      <c r="B33" s="61"/>
      <c r="C33" s="62"/>
      <c r="D33" s="62"/>
      <c r="E33" s="62"/>
      <c r="F33" s="62"/>
      <c r="G33" s="46"/>
      <c r="H33" s="47"/>
    </row>
    <row r="34" spans="1:8" x14ac:dyDescent="0.35">
      <c r="A34" s="44"/>
      <c r="B34" s="61"/>
      <c r="C34" s="62"/>
      <c r="D34" s="62"/>
      <c r="E34" s="62"/>
      <c r="F34" s="62"/>
      <c r="G34" s="46"/>
      <c r="H34" s="47"/>
    </row>
    <row r="35" spans="1:8" ht="21.75" x14ac:dyDescent="0.35">
      <c r="A35" s="28"/>
      <c r="B35" s="63"/>
      <c r="C35" s="62"/>
      <c r="D35" s="62"/>
      <c r="E35" s="62"/>
      <c r="F35" s="62"/>
      <c r="G35" s="29"/>
      <c r="H35" s="29"/>
    </row>
    <row r="36" spans="1:8" ht="21.75" x14ac:dyDescent="0.35">
      <c r="A36" s="28"/>
      <c r="B36" s="63"/>
      <c r="C36" s="62"/>
      <c r="D36" s="62"/>
      <c r="E36" s="62"/>
      <c r="F36" s="62"/>
      <c r="G36" s="29"/>
      <c r="H36" s="29"/>
    </row>
    <row r="37" spans="1:8" ht="21.75" x14ac:dyDescent="0.35">
      <c r="A37" s="48"/>
      <c r="B37" s="64"/>
      <c r="C37" s="65"/>
      <c r="D37" s="64"/>
      <c r="E37" s="65"/>
      <c r="F37" s="64"/>
      <c r="G37" s="49"/>
      <c r="H37" s="49"/>
    </row>
    <row r="38" spans="1:8" x14ac:dyDescent="0.35">
      <c r="A38" s="33" t="s">
        <v>113</v>
      </c>
      <c r="B38" s="26">
        <f t="shared" ref="B38:G38" si="0">SUM(B8:B37)</f>
        <v>92</v>
      </c>
      <c r="C38" s="26">
        <f t="shared" si="0"/>
        <v>996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649</v>
      </c>
      <c r="H38" s="27"/>
    </row>
    <row r="39" spans="1:8" hidden="1" x14ac:dyDescent="0.35"/>
    <row r="40" spans="1:8" x14ac:dyDescent="0.35">
      <c r="A40" s="1" t="s">
        <v>142</v>
      </c>
    </row>
  </sheetData>
  <mergeCells count="6">
    <mergeCell ref="A1:H1"/>
    <mergeCell ref="A2:H2"/>
    <mergeCell ref="A6:A7"/>
    <mergeCell ref="B6:F6"/>
    <mergeCell ref="G6:G7"/>
    <mergeCell ref="H6:H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portrait" r:id="rId1"/>
  <headerFooter>
    <oddHeader>&amp;R&amp;"TH SarabunPSK,ธรรมดา"&amp;14แบบ A.02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15</vt:i4>
      </vt:variant>
    </vt:vector>
  </HeadingPairs>
  <TitlesOfParts>
    <vt:vector size="39" baseType="lpstr">
      <vt:lpstr>สรุปทุกอาคาร2556</vt:lpstr>
      <vt:lpstr>พื้นที่อาคาร 1</vt:lpstr>
      <vt:lpstr>พื้นที่อาคาร 12</vt:lpstr>
      <vt:lpstr>พื้นที่อาคาร 1)</vt:lpstr>
      <vt:lpstr>พื้นที่อาคารแสงจันทร์</vt:lpstr>
      <vt:lpstr>พื้นที่อาคารศูนย์พลังงานฯ</vt:lpstr>
      <vt:lpstr>พื้นที่อาคารศูนย์ถ่ายทอดฯ</vt:lpstr>
      <vt:lpstr>พื้นที่อาคารศูนย์ภาษาและคอมฯ</vt:lpstr>
      <vt:lpstr>พื้นที่อาคารศูนย์วิทยาศาสตร์</vt:lpstr>
      <vt:lpstr>พื้นที่อาคารกาญจนาภิเษก</vt:lpstr>
      <vt:lpstr>พื้นที่อาคาร 4</vt:lpstr>
      <vt:lpstr>พื้นที่อาคารครุศาสตร์</vt:lpstr>
      <vt:lpstr>พื้นที่อาคารครุศาสตร์ (16)</vt:lpstr>
      <vt:lpstr>พื้นที่อาคาร 6</vt:lpstr>
      <vt:lpstr>พื้นที่อาคาร 7 </vt:lpstr>
      <vt:lpstr>พื้นที่อาคารเทคโนฯอิเล็กฯ</vt:lpstr>
      <vt:lpstr>พื้นที่อาคารเทคโนฯอุต (14)</vt:lpstr>
      <vt:lpstr>พื้นที่อาคาร 5</vt:lpstr>
      <vt:lpstr>พื้นที่อาคาร 13</vt:lpstr>
      <vt:lpstr>พื้นที่อาคาร 3</vt:lpstr>
      <vt:lpstr>พื้นที่อาคารศิลปศึกษา</vt:lpstr>
      <vt:lpstr>พื้นที่อาคารสุนทรี (15)</vt:lpstr>
      <vt:lpstr>พื้นที่อาคาร 10</vt:lpstr>
      <vt:lpstr>พื้นที่อาคาร 19</vt:lpstr>
      <vt:lpstr>'พื้นที่อาคาร 10'!Print_Area</vt:lpstr>
      <vt:lpstr>'พื้นที่อาคาร 13'!Print_Area</vt:lpstr>
      <vt:lpstr>'พื้นที่อาคาร 19'!Print_Area</vt:lpstr>
      <vt:lpstr>'พื้นที่อาคาร 3'!Print_Area</vt:lpstr>
      <vt:lpstr>'พื้นที่อาคาร 5'!Print_Area</vt:lpstr>
      <vt:lpstr>'พื้นที่อาคาร 6'!Print_Area</vt:lpstr>
      <vt:lpstr>'พื้นที่อาคาร 7 '!Print_Area</vt:lpstr>
      <vt:lpstr>พื้นที่อาคารเทคโนฯอิเล็กฯ!Print_Area</vt:lpstr>
      <vt:lpstr>'พื้นที่อาคารเทคโนฯอุต (14)'!Print_Area</vt:lpstr>
      <vt:lpstr>พื้นที่อาคารศิลปศึกษา!Print_Area</vt:lpstr>
      <vt:lpstr>'พื้นที่อาคารสุนทรี (15)'!Print_Area</vt:lpstr>
      <vt:lpstr>'พื้นที่อาคาร 10'!Print_Titles</vt:lpstr>
      <vt:lpstr>'พื้นที่อาคาร 19'!Print_Titles</vt:lpstr>
      <vt:lpstr>'พื้นที่อาคารเทคโนฯอุต (14)'!Print_Titles</vt:lpstr>
      <vt:lpstr>สรุปทุกอาคาร2556!Print_Titles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2018-01-30T02:19:19Z</cp:lastPrinted>
  <dcterms:created xsi:type="dcterms:W3CDTF">2014-10-10T03:37:51Z</dcterms:created>
  <dcterms:modified xsi:type="dcterms:W3CDTF">2018-01-30T02:21:56Z</dcterms:modified>
</cp:coreProperties>
</file>