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เอกสารพี่ต้อย\"/>
    </mc:Choice>
  </mc:AlternateContent>
  <bookViews>
    <workbookView xWindow="0" yWindow="0" windowWidth="23040" windowHeight="9144"/>
  </bookViews>
  <sheets>
    <sheet name="กองแผน " sheetId="1" r:id="rId1"/>
  </sheets>
  <definedNames>
    <definedName name="_xlnm.Print_Area" localSheetId="0">'กองแผน '!$A$1:$I$31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M15" i="1"/>
  <c r="G15" i="1"/>
  <c r="G14" i="1" s="1"/>
  <c r="M11" i="1"/>
  <c r="K11" i="1"/>
  <c r="G10" i="1"/>
  <c r="G9" i="1" s="1"/>
  <c r="G27" i="1" l="1"/>
</calcChain>
</file>

<file path=xl/sharedStrings.xml><?xml version="1.0" encoding="utf-8"?>
<sst xmlns="http://schemas.openxmlformats.org/spreadsheetml/2006/main" count="133" uniqueCount="64">
  <si>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2561 มหาวิทยาลัยราชภัฏสกลนคร (ข้อมูล ณ ข้อมูล ณ 28 พฤศจิกายน 2560)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</si>
  <si>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</si>
  <si>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2561
14 หลัก</t>
  </si>
  <si>
    <t>รหัสงบประมาณ
ปี 2561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</si>
  <si>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</si>
  <si>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</si>
  <si>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</si>
  <si>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</si>
  <si>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</si>
  <si>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</si>
  <si>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แผนงาน  : พื้นฐานด้านการพัฒนาและเสริมสร้างศักยภาพคน</t>
  </si>
  <si>
    <t>201554700M3935</t>
  </si>
  <si>
    <t>2015534001</t>
  </si>
  <si>
    <t>กิจกรรมหลัก : จัดการเรียนการสอนด้านวิทยาศาสตร์และเทคโนโลยี  (201554700M3935)</t>
  </si>
  <si>
    <t>ผลผลิต : ผู้สำเร็จการศึกษาด้านวิทยาศาสตร์และเทคโนโลยี  (2015534001)</t>
  </si>
  <si>
    <t>บาท</t>
  </si>
  <si>
    <t>2015534001000000</t>
  </si>
  <si>
    <t>รายการงบประจำ</t>
  </si>
  <si>
    <t>งบดำเนินงาน</t>
  </si>
  <si>
    <t>6111210-6111230</t>
  </si>
  <si>
    <t>กองนโยบายและแผน</t>
  </si>
  <si>
    <t>61A77113กนผ03W01</t>
  </si>
  <si>
    <t>โครงการเข้าร่วมประชุมการจัดทำงบประมาณรายจ่ายประจำปี การจัดทำเอกสารประกอบการจัดทำคำขอตั้งงบประมาณและเข้าร่วมชี้แจงงบประมาณรายจ่าย ประจำปี 2562</t>
  </si>
  <si>
    <t>201554700M3936</t>
  </si>
  <si>
    <t>2015534002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</si>
  <si>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</si>
  <si>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(201554700M3936)</t>
  </si>
  <si>
    <t>ผลผลิต : ผู้สำเร็จการศึกษาด้านสังคมศาสตร์  (2015534002)</t>
  </si>
  <si>
    <t>2015534002000000</t>
  </si>
  <si>
    <t>6111210-6111240</t>
  </si>
  <si>
    <t>61A77214กนผ03W01</t>
  </si>
  <si>
    <t>1. โครงการจัดทำค่าใช้จ่ายต่อหน่วยผลผลิตของหลักสูตร กรมบัญชีกลาง และจัดทำแผนเพิ่มประสิทธิภาพการดำเนินงาน</t>
  </si>
  <si>
    <t>61A77214กนผ03W02</t>
  </si>
  <si>
    <t>2. โครงการประชุมจัดทำขอตั้งงบประมาณแผ่นดิน ประจำปีงบประมาณพ.ศ. 2562</t>
  </si>
  <si>
    <t>61A77214กนผ04W01</t>
  </si>
  <si>
    <t>3. โครงการสนับสนุนการดำเนินการตามภารกิจจังหวัดและกลุ่มจังหวัดภาคตะวันออกเฉียงเหนือตอนบน 2 และภาคตะวันออกเฉียงเหนือ ประจำปีงบประมาณ พ.ศ. 2561</t>
  </si>
  <si>
    <t>61A77214กนผ04W03</t>
  </si>
  <si>
    <t>4. โครงการจัดทำกรอบโครงสร้างหน่วยงาน กรอบอัตรากำลัง พ.ศ. 2561</t>
  </si>
  <si>
    <t>61A77214กนผ04W05</t>
  </si>
  <si>
    <t>5. โครงการจัดทำแผนการจัดการความรู้ และแผนบริหารและพัฒนาบุคลากรของมหาวิทยาลัยราชภัฏสกลนคร ประจำปีงบประมาณ พ.ศ. 2561</t>
  </si>
  <si>
    <t>61A77214กนผ04W06</t>
  </si>
  <si>
    <t>6. โครงการประชุมเชิงปฏิบัติการ เรื่อง การจัดทำแผนยุทธศาสตร์การพัฒนามหาวิทยาลัยราชภัฏสกลนคร ระยะ 20 ปี พ.ศ. 2560 - 2579 และแผนระยะ 4 ปี พ.ศ. 2561 - 2564</t>
  </si>
  <si>
    <t>61A77214กนผ04W07</t>
  </si>
  <si>
    <t>7. โครงการ วางแผน ติดตาม และประเมินผลการดำเนินงานโครงการและงบประมาณตามแผนปฏิบัติราชการ ประจำปีงบประมาณ พ.ศ. 2561</t>
  </si>
  <si>
    <t>2015534002700001</t>
  </si>
  <si>
    <t>ค่าใช้จ่ายในการประกันคุณภาพการศึกษา</t>
  </si>
  <si>
    <t>งบรายจ่ายอื่น</t>
  </si>
  <si>
    <t>61A77214กนผ04W02</t>
  </si>
  <si>
    <t>โครงการจัดนิทรรศการแสดงผลงานการจัดการความรู้ มหาวิทยาลัยราชภัฏสกลนคร ประจำปีงบประมาณ พ.ศ. 2560</t>
  </si>
  <si>
    <t>แก้ไข</t>
  </si>
  <si>
    <t>61A77214กนผ04W04</t>
  </si>
  <si>
    <t>โครงการการถ่ายทอดนโยบายสู่การปฏิบัติมหาวิทยาลัยราชภัฏสกลนคร ประจำปีงบประมาณ
พ.ศ. 2561</t>
  </si>
  <si>
    <t>หมายเหตุ  ** แหล่งของเงินจะแบ่งตามงบประมาณรายจ่าย ดังนี้</t>
  </si>
  <si>
    <t>เงินเดือน</t>
  </si>
  <si>
    <t>6111210   ค่าตอบแทน                                                             6111310  ครุภัณฑ์</t>
  </si>
  <si>
    <t>รวมงบประมาณทั้งสิ้น</t>
  </si>
  <si>
    <t>ค่าจ้างประจำ</t>
  </si>
  <si>
    <t>6111220   ค่าใช้สอย                                                                6111320 ที่ดิน สิ่งก่อสร้าง</t>
  </si>
  <si>
    <t>ค่าจ้างชั่วคราว</t>
  </si>
  <si>
    <t>6111230    ค่าวัสดุ                                                                  6111410 เงินอุดหนุนทั่วไป</t>
  </si>
  <si>
    <t>ค่าจ้างลูกจ้างสัญญาจ้าง</t>
  </si>
  <si>
    <t>6111240    ค่าสาธารณูปโภค                                                      6111420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</si>
  <si>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</si>
  <si>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6111500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</si>
</sst>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</cellStyleXfs>
  <cellXfs count="11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" fontId="3" fillId="0" borderId="7" xfId="2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right"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49" fontId="3" fillId="3" borderId="9" xfId="0" applyNumberFormat="1" applyFont="1" applyFill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top" wrapText="1"/>
    </xf>
    <xf numFmtId="49" fontId="2" fillId="4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3" fontId="4" fillId="4" borderId="10" xfId="2" applyNumberFormat="1" applyFont="1" applyFill="1" applyBorder="1" applyAlignment="1">
      <alignment horizontal="right" vertical="top" wrapText="1"/>
    </xf>
    <xf numFmtId="0" fontId="4" fillId="4" borderId="11" xfId="0" applyFont="1" applyFill="1" applyBorder="1" applyAlignment="1">
      <alignment horizontal="right" vertical="top" wrapText="1"/>
    </xf>
    <xf numFmtId="187" fontId="3" fillId="4" borderId="11" xfId="0" applyNumberFormat="1" applyFont="1" applyFill="1" applyBorder="1" applyAlignment="1">
      <alignment vertical="top" wrapText="1"/>
    </xf>
    <xf numFmtId="49" fontId="2" fillId="4" borderId="8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3" fontId="4" fillId="4" borderId="1" xfId="2" applyNumberFormat="1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187" fontId="3" fillId="4" borderId="3" xfId="0" applyNumberFormat="1" applyFont="1" applyFill="1" applyBorder="1" applyAlignment="1">
      <alignment vertical="top" wrapText="1"/>
    </xf>
    <xf numFmtId="49" fontId="3" fillId="4" borderId="9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3" fontId="2" fillId="0" borderId="15" xfId="2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3" fontId="7" fillId="0" borderId="20" xfId="0" applyNumberFormat="1" applyFont="1" applyBorder="1" applyAlignment="1">
      <alignment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center" vertical="top" wrapText="1"/>
    </xf>
    <xf numFmtId="3" fontId="4" fillId="4" borderId="4" xfId="2" applyNumberFormat="1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horizontal="right" vertical="top" wrapText="1"/>
    </xf>
    <xf numFmtId="187" fontId="3" fillId="4" borderId="6" xfId="0" applyNumberFormat="1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5" fillId="0" borderId="22" xfId="3" applyFont="1" applyFill="1" applyBorder="1" applyAlignment="1" applyProtection="1">
      <alignment horizontal="center" vertical="top" wrapText="1"/>
    </xf>
    <xf numFmtId="49" fontId="10" fillId="0" borderId="23" xfId="4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3" fontId="2" fillId="0" borderId="24" xfId="2" applyNumberFormat="1" applyFont="1" applyFill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3" fontId="7" fillId="0" borderId="23" xfId="0" applyNumberFormat="1" applyFont="1" applyBorder="1" applyAlignment="1">
      <alignment vertical="top" wrapText="1"/>
    </xf>
    <xf numFmtId="0" fontId="7" fillId="0" borderId="26" xfId="0" applyFont="1" applyFill="1" applyBorder="1" applyAlignment="1">
      <alignment horizontal="right" vertical="top" wrapText="1"/>
    </xf>
    <xf numFmtId="0" fontId="7" fillId="0" borderId="26" xfId="0" applyFont="1" applyFill="1" applyBorder="1" applyAlignment="1">
      <alignment vertical="top" wrapText="1"/>
    </xf>
    <xf numFmtId="3" fontId="7" fillId="0" borderId="23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49" fontId="11" fillId="0" borderId="31" xfId="4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3" fillId="0" borderId="14" xfId="5" applyFont="1" applyFill="1" applyBorder="1" applyAlignment="1">
      <alignment horizontal="center" vertical="top" wrapText="1"/>
    </xf>
    <xf numFmtId="49" fontId="7" fillId="0" borderId="23" xfId="4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3" fontId="7" fillId="0" borderId="23" xfId="1" applyNumberFormat="1" applyFont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2" borderId="26" xfId="0" applyFont="1" applyFill="1" applyBorder="1" applyAlignment="1">
      <alignment vertical="top" wrapText="1"/>
    </xf>
    <xf numFmtId="0" fontId="5" fillId="0" borderId="17" xfId="3" applyFont="1" applyFill="1" applyBorder="1" applyAlignment="1" applyProtection="1">
      <alignment horizontal="center" vertical="top" wrapText="1"/>
    </xf>
    <xf numFmtId="49" fontId="7" fillId="0" borderId="20" xfId="4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2" fillId="0" borderId="20" xfId="5" applyFont="1" applyFill="1" applyBorder="1" applyAlignment="1">
      <alignment horizontal="center" vertical="top" wrapText="1"/>
    </xf>
    <xf numFmtId="187" fontId="7" fillId="0" borderId="20" xfId="1" applyNumberFormat="1" applyFont="1" applyFill="1" applyBorder="1" applyAlignment="1">
      <alignment horizontal="right" vertical="top" wrapText="1"/>
    </xf>
    <xf numFmtId="0" fontId="3" fillId="2" borderId="2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5" applyFont="1" applyFill="1" applyBorder="1" applyAlignment="1">
      <alignment horizontal="center" vertical="top" wrapText="1"/>
    </xf>
    <xf numFmtId="187" fontId="7" fillId="0" borderId="0" xfId="1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Border="1" applyAlignment="1">
      <alignment horizontal="center" vertical="top" wrapText="1"/>
    </xf>
    <xf numFmtId="187" fontId="12" fillId="0" borderId="0" xfId="2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87" fontId="3" fillId="0" borderId="0" xfId="0" applyNumberFormat="1" applyFont="1" applyBorder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center"/>
    </xf>
    <xf numFmtId="187" fontId="3" fillId="0" borderId="0" xfId="1" applyNumberFormat="1" applyFont="1" applyFill="1"/>
    <xf numFmtId="187" fontId="3" fillId="0" borderId="0" xfId="0" applyNumberFormat="1" applyFont="1" applyFill="1"/>
    <xf numFmtId="0" fontId="13" fillId="0" borderId="0" xfId="0" applyFont="1" applyFill="1"/>
  </cellXfs>
  <cellStyles count="6">
    <cellStyle name="Comma 2" xfId="2"/>
    <cellStyle name="Normal 3" xfId="3"/>
    <cellStyle name="Normal_Sheet1" xfId="4"/>
    <cellStyle name="เครื่องหมายจุลภาค" xfId="1" builtinId="3"/>
    <cellStyle name="ปกติ" xfId="0" builtinId="0"/>
    <cellStyle name="ปกติ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3"/>
  <sheetViews>
    <sheetView tabSelected="1" view="pageBreakPreview" topLeftCell="A13" zoomScale="78" zoomScaleNormal="100" zoomScaleSheetLayoutView="78" workbookViewId="0">
      <selection activeCell="J20" sqref="J20"/>
    </sheetView>
  </sheetViews>
  <sheetFormatPr defaultRowHeight="17.399999999999999" x14ac:dyDescent="0.3"/>
  <cols>
    <col min="1" max="1" width="18.109375" style="112" customWidth="1"/>
    <col min="2" max="2" width="19.6640625" style="112" customWidth="1"/>
    <col min="3" max="3" width="21.44140625" style="113" customWidth="1"/>
    <col min="4" max="4" width="79" style="112" customWidth="1"/>
    <col min="5" max="5" width="13.109375" style="112" bestFit="1" customWidth="1"/>
    <col min="6" max="6" width="18.109375" style="112" customWidth="1"/>
    <col min="7" max="7" width="12.44140625" style="116" bestFit="1" customWidth="1"/>
    <col min="8" max="8" width="4.5546875" style="112" customWidth="1"/>
    <col min="9" max="9" width="26.6640625" style="112" customWidth="1"/>
  </cols>
  <sheetData>
    <row r="1" spans="1:13" ht="21" x14ac:dyDescent="0.6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8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3" ht="21" x14ac:dyDescent="0.25">
      <c r="A3" s="7"/>
      <c r="B3" s="7"/>
      <c r="C3" s="8"/>
      <c r="D3" s="8"/>
      <c r="E3" s="7"/>
      <c r="F3" s="7"/>
      <c r="G3" s="9"/>
      <c r="H3" s="10"/>
      <c r="I3" s="7"/>
    </row>
    <row r="4" spans="1:13" ht="21" x14ac:dyDescent="0.25">
      <c r="A4" s="11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5"/>
      <c r="G4" s="16" t="s">
        <v>7</v>
      </c>
      <c r="H4" s="17"/>
      <c r="I4" s="14" t="s">
        <v>8</v>
      </c>
    </row>
    <row r="5" spans="1:13" ht="21" x14ac:dyDescent="0.25">
      <c r="A5" s="18"/>
      <c r="B5" s="12"/>
      <c r="C5" s="19"/>
      <c r="D5" s="20"/>
      <c r="E5" s="20"/>
      <c r="F5" s="21" t="s">
        <v>9</v>
      </c>
      <c r="G5" s="16"/>
      <c r="H5" s="17"/>
      <c r="I5" s="20"/>
    </row>
    <row r="6" spans="1:13" ht="21" x14ac:dyDescent="0.25">
      <c r="A6" s="22"/>
      <c r="B6" s="12"/>
      <c r="C6" s="23"/>
      <c r="D6" s="24"/>
      <c r="E6" s="24"/>
      <c r="F6" s="25"/>
      <c r="G6" s="16"/>
      <c r="H6" s="17"/>
      <c r="I6" s="24"/>
    </row>
    <row r="7" spans="1:13" ht="21" x14ac:dyDescent="0.25">
      <c r="A7" s="26"/>
      <c r="B7" s="27"/>
      <c r="C7" s="27"/>
      <c r="D7" s="28" t="s">
        <v>10</v>
      </c>
      <c r="E7" s="29"/>
      <c r="F7" s="29"/>
      <c r="G7" s="30"/>
      <c r="H7" s="31"/>
      <c r="I7" s="32"/>
    </row>
    <row r="8" spans="1:13" ht="21" x14ac:dyDescent="0.25">
      <c r="A8" s="26" t="s">
        <v>11</v>
      </c>
      <c r="B8" s="27" t="s">
        <v>12</v>
      </c>
      <c r="C8" s="33"/>
      <c r="D8" s="34" t="s">
        <v>13</v>
      </c>
      <c r="E8" s="35"/>
      <c r="F8" s="35"/>
      <c r="G8" s="36"/>
      <c r="H8" s="37"/>
      <c r="I8" s="38"/>
    </row>
    <row r="9" spans="1:13" ht="21" x14ac:dyDescent="0.25">
      <c r="A9" s="26"/>
      <c r="B9" s="39"/>
      <c r="C9" s="27"/>
      <c r="D9" s="28" t="s">
        <v>14</v>
      </c>
      <c r="E9" s="29"/>
      <c r="F9" s="29"/>
      <c r="G9" s="30">
        <f>G10</f>
        <v>350000</v>
      </c>
      <c r="H9" s="31" t="s">
        <v>15</v>
      </c>
      <c r="I9" s="32"/>
    </row>
    <row r="10" spans="1:13" ht="21" x14ac:dyDescent="0.25">
      <c r="A10" s="40" t="s">
        <v>11</v>
      </c>
      <c r="B10" s="40" t="s">
        <v>16</v>
      </c>
      <c r="C10" s="41"/>
      <c r="D10" s="42" t="s">
        <v>17</v>
      </c>
      <c r="E10" s="43" t="s">
        <v>18</v>
      </c>
      <c r="F10" s="43" t="s">
        <v>19</v>
      </c>
      <c r="G10" s="44">
        <f>SUM(G11:G11)</f>
        <v>350000</v>
      </c>
      <c r="H10" s="45" t="s">
        <v>15</v>
      </c>
      <c r="I10" s="46" t="s">
        <v>20</v>
      </c>
    </row>
    <row r="11" spans="1:13" ht="45.6" x14ac:dyDescent="0.25">
      <c r="A11" s="47" t="s">
        <v>11</v>
      </c>
      <c r="B11" s="47" t="s">
        <v>16</v>
      </c>
      <c r="C11" s="48" t="s">
        <v>21</v>
      </c>
      <c r="D11" s="49" t="s">
        <v>22</v>
      </c>
      <c r="E11" s="50" t="s">
        <v>18</v>
      </c>
      <c r="F11" s="50" t="s">
        <v>19</v>
      </c>
      <c r="G11" s="51">
        <v>350000</v>
      </c>
      <c r="H11" s="52" t="s">
        <v>15</v>
      </c>
      <c r="I11" s="53" t="s">
        <v>20</v>
      </c>
      <c r="K11">
        <f>678*2</f>
        <v>1356</v>
      </c>
      <c r="L11">
        <v>700</v>
      </c>
      <c r="M11">
        <f>SUM(K11:L11)</f>
        <v>2056</v>
      </c>
    </row>
    <row r="12" spans="1:13" ht="21" x14ac:dyDescent="0.25">
      <c r="A12" s="54" t="s">
        <v>23</v>
      </c>
      <c r="B12" s="55" t="s">
        <v>24</v>
      </c>
      <c r="C12" s="55"/>
      <c r="D12" s="56" t="s">
        <v>25</v>
      </c>
      <c r="E12" s="57"/>
      <c r="F12" s="57"/>
      <c r="G12" s="58"/>
      <c r="H12" s="59"/>
      <c r="I12" s="60"/>
      <c r="M12">
        <v>2056</v>
      </c>
    </row>
    <row r="13" spans="1:13" ht="21" x14ac:dyDescent="0.25">
      <c r="A13" s="26"/>
      <c r="B13" s="61"/>
      <c r="C13" s="27"/>
      <c r="D13" s="28" t="s">
        <v>26</v>
      </c>
      <c r="E13" s="29"/>
      <c r="F13" s="29"/>
      <c r="G13" s="30"/>
      <c r="H13" s="31"/>
      <c r="I13" s="32"/>
      <c r="M13">
        <v>2400</v>
      </c>
    </row>
    <row r="14" spans="1:13" ht="21" x14ac:dyDescent="0.25">
      <c r="A14" s="26"/>
      <c r="B14" s="61"/>
      <c r="C14" s="27"/>
      <c r="D14" s="28" t="s">
        <v>27</v>
      </c>
      <c r="E14" s="29"/>
      <c r="F14" s="29"/>
      <c r="G14" s="30">
        <f>G15+G23</f>
        <v>587700</v>
      </c>
      <c r="H14" s="31" t="s">
        <v>15</v>
      </c>
      <c r="I14" s="32"/>
    </row>
    <row r="15" spans="1:13" ht="21" x14ac:dyDescent="0.25">
      <c r="A15" s="62" t="s">
        <v>23</v>
      </c>
      <c r="B15" s="63" t="s">
        <v>28</v>
      </c>
      <c r="C15" s="64"/>
      <c r="D15" s="42" t="s">
        <v>17</v>
      </c>
      <c r="E15" s="65" t="s">
        <v>18</v>
      </c>
      <c r="F15" s="65" t="s">
        <v>29</v>
      </c>
      <c r="G15" s="66">
        <f>SUM(G16:G22)</f>
        <v>471300</v>
      </c>
      <c r="H15" s="67" t="s">
        <v>15</v>
      </c>
      <c r="I15" s="68"/>
      <c r="M15">
        <f>SUM(M12:M14)</f>
        <v>4456</v>
      </c>
    </row>
    <row r="16" spans="1:13" ht="45.6" x14ac:dyDescent="0.25">
      <c r="A16" s="62" t="s">
        <v>23</v>
      </c>
      <c r="B16" s="63" t="s">
        <v>28</v>
      </c>
      <c r="C16" s="69" t="s">
        <v>30</v>
      </c>
      <c r="D16" s="70" t="s">
        <v>31</v>
      </c>
      <c r="E16" s="71" t="s">
        <v>18</v>
      </c>
      <c r="F16" s="72" t="s">
        <v>19</v>
      </c>
      <c r="G16" s="73">
        <v>45500</v>
      </c>
      <c r="H16" s="74" t="s">
        <v>15</v>
      </c>
      <c r="I16" s="75" t="s">
        <v>20</v>
      </c>
    </row>
    <row r="17" spans="1:10" ht="22.8" x14ac:dyDescent="0.6">
      <c r="A17" s="62" t="s">
        <v>23</v>
      </c>
      <c r="B17" s="63" t="s">
        <v>28</v>
      </c>
      <c r="C17" s="69" t="s">
        <v>32</v>
      </c>
      <c r="D17" s="70" t="s">
        <v>33</v>
      </c>
      <c r="E17" s="71" t="s">
        <v>18</v>
      </c>
      <c r="F17" s="72" t="s">
        <v>19</v>
      </c>
      <c r="G17" s="76">
        <v>60000</v>
      </c>
      <c r="H17" s="74" t="s">
        <v>15</v>
      </c>
      <c r="I17" s="75" t="s">
        <v>20</v>
      </c>
    </row>
    <row r="18" spans="1:10" ht="45.6" x14ac:dyDescent="0.25">
      <c r="A18" s="62" t="s">
        <v>23</v>
      </c>
      <c r="B18" s="63" t="s">
        <v>28</v>
      </c>
      <c r="C18" s="69" t="s">
        <v>34</v>
      </c>
      <c r="D18" s="70" t="s">
        <v>35</v>
      </c>
      <c r="E18" s="71" t="s">
        <v>18</v>
      </c>
      <c r="F18" s="72" t="s">
        <v>19</v>
      </c>
      <c r="G18" s="73">
        <v>41200</v>
      </c>
      <c r="H18" s="74" t="s">
        <v>15</v>
      </c>
      <c r="I18" s="75" t="s">
        <v>20</v>
      </c>
    </row>
    <row r="19" spans="1:10" ht="22.8" x14ac:dyDescent="0.6">
      <c r="A19" s="62" t="s">
        <v>23</v>
      </c>
      <c r="B19" s="63" t="s">
        <v>28</v>
      </c>
      <c r="C19" s="69" t="s">
        <v>36</v>
      </c>
      <c r="D19" s="70" t="s">
        <v>37</v>
      </c>
      <c r="E19" s="71" t="s">
        <v>18</v>
      </c>
      <c r="F19" s="72" t="s">
        <v>19</v>
      </c>
      <c r="G19" s="76">
        <v>40000</v>
      </c>
      <c r="H19" s="74" t="s">
        <v>15</v>
      </c>
      <c r="I19" s="75" t="s">
        <v>20</v>
      </c>
    </row>
    <row r="20" spans="1:10" ht="45.6" x14ac:dyDescent="0.25">
      <c r="A20" s="62" t="s">
        <v>23</v>
      </c>
      <c r="B20" s="63" t="s">
        <v>28</v>
      </c>
      <c r="C20" s="69" t="s">
        <v>38</v>
      </c>
      <c r="D20" s="70" t="s">
        <v>39</v>
      </c>
      <c r="E20" s="71" t="s">
        <v>18</v>
      </c>
      <c r="F20" s="72" t="s">
        <v>19</v>
      </c>
      <c r="G20" s="73">
        <v>57700</v>
      </c>
      <c r="H20" s="74" t="s">
        <v>15</v>
      </c>
      <c r="I20" s="75" t="s">
        <v>20</v>
      </c>
    </row>
    <row r="21" spans="1:10" ht="45.6" x14ac:dyDescent="0.25">
      <c r="A21" s="62" t="s">
        <v>23</v>
      </c>
      <c r="B21" s="63" t="s">
        <v>28</v>
      </c>
      <c r="C21" s="69" t="s">
        <v>40</v>
      </c>
      <c r="D21" s="70" t="s">
        <v>41</v>
      </c>
      <c r="E21" s="71" t="s">
        <v>18</v>
      </c>
      <c r="F21" s="72" t="s">
        <v>19</v>
      </c>
      <c r="G21" s="77">
        <v>130200</v>
      </c>
      <c r="H21" s="74" t="s">
        <v>15</v>
      </c>
      <c r="I21" s="75" t="s">
        <v>20</v>
      </c>
    </row>
    <row r="22" spans="1:10" ht="18.75" customHeight="1" x14ac:dyDescent="0.25">
      <c r="A22" s="62" t="s">
        <v>23</v>
      </c>
      <c r="B22" s="63" t="s">
        <v>28</v>
      </c>
      <c r="C22" s="78" t="s">
        <v>42</v>
      </c>
      <c r="D22" s="79" t="s">
        <v>43</v>
      </c>
      <c r="E22" s="71" t="s">
        <v>18</v>
      </c>
      <c r="F22" s="72" t="s">
        <v>19</v>
      </c>
      <c r="G22" s="73">
        <v>96700</v>
      </c>
      <c r="H22" s="74" t="s">
        <v>15</v>
      </c>
      <c r="I22" s="75" t="s">
        <v>20</v>
      </c>
    </row>
    <row r="23" spans="1:10" ht="19.5" customHeight="1" x14ac:dyDescent="0.25">
      <c r="A23" s="62" t="s">
        <v>23</v>
      </c>
      <c r="B23" s="80" t="s">
        <v>44</v>
      </c>
      <c r="C23" s="81"/>
      <c r="D23" s="42" t="s">
        <v>45</v>
      </c>
      <c r="E23" s="43" t="s">
        <v>46</v>
      </c>
      <c r="F23" s="82">
        <v>6111500</v>
      </c>
      <c r="G23" s="44">
        <f>SUM(G24:G25)</f>
        <v>116400</v>
      </c>
      <c r="H23" s="45" t="s">
        <v>15</v>
      </c>
      <c r="I23" s="46"/>
    </row>
    <row r="24" spans="1:10" ht="24" customHeight="1" x14ac:dyDescent="0.25">
      <c r="A24" s="62" t="s">
        <v>23</v>
      </c>
      <c r="B24" s="83" t="s">
        <v>44</v>
      </c>
      <c r="C24" s="69" t="s">
        <v>47</v>
      </c>
      <c r="D24" s="70" t="s">
        <v>48</v>
      </c>
      <c r="E24" s="84" t="s">
        <v>46</v>
      </c>
      <c r="F24" s="82">
        <v>6111500</v>
      </c>
      <c r="G24" s="85">
        <v>85500</v>
      </c>
      <c r="H24" s="86" t="s">
        <v>15</v>
      </c>
      <c r="I24" s="87" t="s">
        <v>20</v>
      </c>
      <c r="J24" t="s">
        <v>49</v>
      </c>
    </row>
    <row r="25" spans="1:10" ht="45.6" x14ac:dyDescent="0.25">
      <c r="A25" s="88" t="s">
        <v>23</v>
      </c>
      <c r="B25" s="89" t="s">
        <v>44</v>
      </c>
      <c r="C25" s="90" t="s">
        <v>50</v>
      </c>
      <c r="D25" s="91" t="s">
        <v>51</v>
      </c>
      <c r="E25" s="50" t="s">
        <v>46</v>
      </c>
      <c r="F25" s="92">
        <v>6111500</v>
      </c>
      <c r="G25" s="93">
        <v>30900</v>
      </c>
      <c r="H25" s="52" t="s">
        <v>15</v>
      </c>
      <c r="I25" s="94" t="s">
        <v>20</v>
      </c>
      <c r="J25" t="s">
        <v>49</v>
      </c>
    </row>
    <row r="26" spans="1:10" ht="21" x14ac:dyDescent="0.25">
      <c r="A26" s="95" t="s">
        <v>52</v>
      </c>
      <c r="B26" s="95"/>
      <c r="C26" s="95"/>
      <c r="D26" s="96"/>
      <c r="E26" s="97"/>
      <c r="F26" s="97"/>
      <c r="G26" s="98"/>
      <c r="H26" s="99"/>
      <c r="I26" s="100"/>
    </row>
    <row r="27" spans="1:10" ht="22.8" x14ac:dyDescent="0.25">
      <c r="A27" s="101">
        <v>6111110</v>
      </c>
      <c r="B27" s="102" t="s">
        <v>53</v>
      </c>
      <c r="C27" s="102"/>
      <c r="D27" s="103" t="s">
        <v>54</v>
      </c>
      <c r="E27" s="104" t="s">
        <v>55</v>
      </c>
      <c r="F27" s="104"/>
      <c r="G27" s="105">
        <f>G9+G14</f>
        <v>937700</v>
      </c>
      <c r="H27" s="105"/>
      <c r="I27" s="106" t="s">
        <v>15</v>
      </c>
    </row>
    <row r="28" spans="1:10" ht="21" x14ac:dyDescent="0.25">
      <c r="A28" s="101">
        <v>6111120</v>
      </c>
      <c r="B28" s="107" t="s">
        <v>56</v>
      </c>
      <c r="C28" s="103"/>
      <c r="D28" s="103" t="s">
        <v>57</v>
      </c>
      <c r="E28" s="108"/>
      <c r="F28" s="108"/>
      <c r="G28" s="109"/>
      <c r="H28" s="110"/>
      <c r="I28" s="111"/>
    </row>
    <row r="29" spans="1:10" ht="21" x14ac:dyDescent="0.25">
      <c r="A29" s="101">
        <v>6111130</v>
      </c>
      <c r="B29" s="107" t="s">
        <v>58</v>
      </c>
      <c r="C29" s="103"/>
      <c r="D29" s="103" t="s">
        <v>59</v>
      </c>
      <c r="E29" s="108"/>
      <c r="F29" s="108"/>
      <c r="G29" s="109"/>
      <c r="H29" s="110"/>
      <c r="I29" s="111"/>
    </row>
    <row r="30" spans="1:10" ht="21" x14ac:dyDescent="0.25">
      <c r="A30" s="101">
        <v>6111140</v>
      </c>
      <c r="B30" s="102" t="s">
        <v>60</v>
      </c>
      <c r="C30" s="102"/>
      <c r="D30" s="103" t="s">
        <v>61</v>
      </c>
      <c r="E30" s="108"/>
      <c r="F30" s="108"/>
      <c r="G30" s="109"/>
      <c r="H30" s="110"/>
      <c r="I30" s="96"/>
    </row>
    <row r="31" spans="1:10" ht="21" x14ac:dyDescent="0.25">
      <c r="A31" s="101">
        <v>6111150</v>
      </c>
      <c r="B31" s="102" t="s">
        <v>62</v>
      </c>
      <c r="C31" s="102"/>
      <c r="D31" s="107" t="s">
        <v>63</v>
      </c>
      <c r="E31" s="108"/>
      <c r="F31" s="108"/>
      <c r="G31" s="109"/>
      <c r="H31" s="110"/>
      <c r="I31" s="96"/>
    </row>
    <row r="32" spans="1:10" ht="21" x14ac:dyDescent="0.6">
      <c r="G32" s="114"/>
    </row>
    <row r="33" spans="7:7" ht="21" x14ac:dyDescent="0.6">
      <c r="G33" s="115"/>
    </row>
  </sheetData>
  <mergeCells count="15">
    <mergeCell ref="A26:C26"/>
    <mergeCell ref="B27:C27"/>
    <mergeCell ref="E27:F27"/>
    <mergeCell ref="G27:H27"/>
    <mergeCell ref="B30:C30"/>
    <mergeCell ref="B31:C31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63" orientation="landscape" r:id="rId1"/>
  <headerFooter>
    <oddHeader>&amp;R&amp;"TH SarabunPSK,ตัวหนา"&amp;16เอกสารหมายเลข 1</oddHeader>
    <oddFooter>&amp;R&amp;"TH SarabunPSK,ตัวหนา"&amp;16เอกสารแนบบันทึกข้อความ กองนโยบายและแผน ที่ ศธ ๐๕๔๒.๐๑/ว ๔๐๔ ลงวันที่ ๙ ตุลาคม ๒๕๖๐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กองแผน </vt:lpstr>
      <vt:lpstr>'กองแผน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2018-01-17T08:36:07Z</dcterms:created>
  <dcterms:modified xsi:type="dcterms:W3CDTF">2018-01-17T08:36:28Z</dcterms:modified>
</cp:coreProperties>
</file>