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an-pc\รับ - ส่ง เอกสารกองแผนชั่วคราว\@10 ต้อม\ลูกจ้างชั่วคราว2561\"/>
    </mc:Choice>
  </mc:AlternateContent>
  <bookViews>
    <workbookView xWindow="0" yWindow="0" windowWidth="24000" windowHeight="9780"/>
  </bookViews>
  <sheets>
    <sheet name="report (7)" sheetId="1" r:id="rId1"/>
  </sheets>
  <calcPr calcId="152511"/>
</workbook>
</file>

<file path=xl/calcChain.xml><?xml version="1.0" encoding="utf-8"?>
<calcChain xmlns="http://schemas.openxmlformats.org/spreadsheetml/2006/main">
  <c r="P5" i="1" l="1"/>
  <c r="P4" i="1" s="1"/>
  <c r="P3" i="1" s="1"/>
  <c r="P16" i="1" s="1"/>
  <c r="P14" i="1"/>
  <c r="P12" i="1"/>
  <c r="P10" i="1"/>
  <c r="P8" i="1"/>
  <c r="P6" i="1"/>
  <c r="P7" i="1"/>
  <c r="P9" i="1"/>
  <c r="P11" i="1"/>
  <c r="P13" i="1"/>
  <c r="P15" i="1"/>
</calcChain>
</file>

<file path=xl/sharedStrings.xml><?xml version="1.0" encoding="utf-8"?>
<sst xmlns="http://schemas.openxmlformats.org/spreadsheetml/2006/main" count="67" uniqueCount="43">
  <si>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</si>
  <si>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</si>
  <si>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</si>
  <si>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</si>
  <si>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</si>
  <si>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</si>
  <si>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</si>
  <si>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</si>
  <si>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</si>
  <si>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</si>
  <si>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</si>
  <si>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</si>
  <si>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</si>
  <si>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</si>
  <si>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</si>
  <si>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คณะมนุษยศาสตร์และสังคมศาสตร์</t>
    </r>
    <r>
      <rPr>
        <sz val="14"/>
        <color theme="1"/>
        <rFont val="TH SarabunPSK"/>
        <family val="2"/>
      </rPr>
      <t>    (รวมทั้งหมด 6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</si>
  <si>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</si>
  <si>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นางสาว อภิญญา  วะจีสิงห์</t>
  </si>
  <si>
    <t>ผู้ปฏิบัติงานบริหาร</t>
  </si>
  <si>
    <t>อัตราเดิม</t>
  </si>
  <si>
    <t>CW 404</t>
  </si>
  <si>
    <t>เดือน</t>
  </si>
  <si>
    <t>บ.กศ.</t>
  </si>
  <si>
    <t>อนุปริญญา</t>
  </si>
  <si>
    <r>
      <t>  </t>
    </r>
    <r>
      <rPr>
        <b/>
        <sz val="14"/>
        <color theme="1"/>
        <rFont val="TH SarabunPSK"/>
        <family val="2"/>
      </rPr>
      <t>สาขาวิชาสังคมศาสตร์</t>
    </r>
  </si>
  <si>
    <t>    1 นางสาว จุรีพร  คำผอง</t>
  </si>
  <si>
    <t>CW 365</t>
  </si>
  <si>
    <r>
      <t>  </t>
    </r>
    <r>
      <rPr>
        <b/>
        <sz val="14"/>
        <color theme="1"/>
        <rFont val="TH SarabunPSK"/>
        <family val="2"/>
      </rPr>
      <t>สาขาวิชานิติศาสตร์</t>
    </r>
  </si>
  <si>
    <t>    1 นางสาว วาสินี  ตองตาสี</t>
  </si>
  <si>
    <t>CW 378</t>
  </si>
  <si>
    <r>
      <t>  </t>
    </r>
    <r>
      <rPr>
        <b/>
        <sz val="14"/>
        <color theme="1"/>
        <rFont val="TH SarabunPSK"/>
        <family val="2"/>
      </rPr>
      <t>สาขาวิชาบรรณารักศาสตร์และสารนิเทศศาสตร์</t>
    </r>
  </si>
  <si>
    <t>    1 นางสาว จิตตรา  ภูนาศรี</t>
  </si>
  <si>
    <t>CW 352</t>
  </si>
  <si>
    <r>
      <t>  </t>
    </r>
    <r>
      <rPr>
        <b/>
        <sz val="14"/>
        <color theme="1"/>
        <rFont val="TH SarabunPSK"/>
        <family val="2"/>
      </rPr>
      <t>สาขาวิชาการพัฒนาชุมชน</t>
    </r>
  </si>
  <si>
    <t>    1 นางสาว จันทนา  ศรีวรสาร</t>
  </si>
  <si>
    <t>CW 354</t>
  </si>
  <si>
    <r>
      <t>  </t>
    </r>
    <r>
      <rPr>
        <b/>
        <sz val="14"/>
        <color theme="1"/>
        <rFont val="TH SarabunPSK"/>
        <family val="2"/>
      </rPr>
      <t>สาขาวิชาการท่องเที่ยวและการโรงแรม</t>
    </r>
  </si>
  <si>
    <t>    1 นางสาว สุกัญญา  จันชะล้ำ</t>
  </si>
  <si>
    <t>อัตราเดิม (ยุบเป็น พม.)</t>
  </si>
  <si>
    <t>CW 289</t>
  </si>
  <si>
    <t>รวมทั้งสิ้น 6 คน</t>
  </si>
  <si>
    <t>ค่าครองชีพ</t>
  </si>
  <si>
    <t>รายงานเงินรายได้บุคลากร รายเดือนคณะมนุษยศาสตร์และสังคมศาสตร์   ประจำปีงบประมาณ พ.ศ.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</si>
</sst>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tabSelected="1" view="pageBreakPreview" zoomScaleNormal="100" zoomScaleSheetLayoutView="100" workbookViewId="0">
      <selection activeCell="M20" sqref="M20"/>
    </sheetView>
  </sheetViews>
  <sheetFormatPr defaultColWidth="9" defaultRowHeight="18.75" x14ac:dyDescent="0.3"/>
  <cols>
    <col min="1" max="1" width="21.25" style="1" bestFit="1" customWidth="1"/>
    <col min="2" max="2" width="12.375" style="1" bestFit="1" customWidth="1"/>
    <col min="3" max="3" width="15.375" style="1" bestFit="1" customWidth="1"/>
    <col min="4" max="4" width="8.375" style="1" bestFit="1" customWidth="1"/>
    <col min="5" max="5" width="6" style="1" bestFit="1" customWidth="1"/>
    <col min="6" max="6" width="8.25" style="1" bestFit="1" customWidth="1"/>
    <col min="7" max="7" width="13.25" style="1" bestFit="1" customWidth="1"/>
    <col min="8" max="8" width="8.875" style="1" bestFit="1" customWidth="1"/>
    <col min="9" max="9" width="8.25" style="1" bestFit="1" customWidth="1"/>
    <col min="10" max="10" width="10.75" style="1" bestFit="1" customWidth="1"/>
    <col min="11" max="11" width="5.625" style="1" hidden="1" customWidth="1"/>
    <col min="12" max="12" width="9" style="1" bestFit="1" customWidth="1"/>
    <col min="13" max="13" width="8.875" style="1" bestFit="1" customWidth="1"/>
    <col min="14" max="14" width="11.625" style="1" bestFit="1" customWidth="1"/>
    <col min="15" max="16" width="10.625" style="1" bestFit="1" customWidth="1"/>
    <col min="17" max="16384" width="9" style="1"/>
  </cols>
  <sheetData>
    <row r="1" spans="1:16" ht="18.75" customHeight="1" x14ac:dyDescent="0.3">
      <c r="A1" s="31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</row>
    <row r="2" spans="1:1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41</v>
      </c>
    </row>
    <row r="3" spans="1:16" ht="18.75" customHeight="1" x14ac:dyDescent="0.3">
      <c r="A3" s="28" t="s">
        <v>15</v>
      </c>
      <c r="B3" s="29"/>
      <c r="C3" s="29"/>
      <c r="D3" s="30"/>
      <c r="E3" s="3"/>
      <c r="F3" s="4"/>
      <c r="G3" s="4"/>
      <c r="H3" s="5">
        <v>65057</v>
      </c>
      <c r="I3" s="5">
        <v>3290</v>
      </c>
      <c r="J3" s="5">
        <v>68347</v>
      </c>
      <c r="K3" s="6">
        <v>0</v>
      </c>
      <c r="L3" s="5">
        <v>68347</v>
      </c>
      <c r="M3" s="5">
        <v>3418</v>
      </c>
      <c r="N3" s="5">
        <v>820164</v>
      </c>
      <c r="O3" s="5">
        <v>41016</v>
      </c>
      <c r="P3" s="5">
        <f>P4+P6+P8+P10+P12+P14</f>
        <v>5515</v>
      </c>
    </row>
    <row r="4" spans="1:16" ht="18.75" customHeight="1" x14ac:dyDescent="0.3">
      <c r="A4" s="26" t="s">
        <v>16</v>
      </c>
      <c r="B4" s="27"/>
      <c r="C4" s="7"/>
      <c r="D4" s="7"/>
      <c r="E4" s="7"/>
      <c r="F4" s="8"/>
      <c r="G4" s="8"/>
      <c r="H4" s="9">
        <v>11500</v>
      </c>
      <c r="I4" s="10">
        <v>580</v>
      </c>
      <c r="J4" s="9">
        <v>12080</v>
      </c>
      <c r="K4" s="10">
        <v>0</v>
      </c>
      <c r="L4" s="9">
        <v>12080</v>
      </c>
      <c r="M4" s="10">
        <v>604</v>
      </c>
      <c r="N4" s="9">
        <v>144960</v>
      </c>
      <c r="O4" s="9">
        <v>7248</v>
      </c>
      <c r="P4" s="9">
        <f>SUM(P5)</f>
        <v>1205</v>
      </c>
    </row>
    <row r="5" spans="1:16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4">
        <v>11500</v>
      </c>
      <c r="I5" s="15">
        <v>580</v>
      </c>
      <c r="J5" s="14">
        <v>12080</v>
      </c>
      <c r="K5" s="15">
        <v>0</v>
      </c>
      <c r="L5" s="14">
        <v>12080</v>
      </c>
      <c r="M5" s="15">
        <v>604</v>
      </c>
      <c r="N5" s="14">
        <v>144960</v>
      </c>
      <c r="O5" s="14">
        <v>7248</v>
      </c>
      <c r="P5" s="14">
        <f>IF(G5="ปริญญาตรี",IF(J5&gt;15000,0,IF(15000-J5&gt;1500,1500,15000-J5)),IF(J5&gt;13285,0,IF(13285-J5&gt;1500,1500,13285-J5)))</f>
        <v>1205</v>
      </c>
    </row>
    <row r="6" spans="1:16" ht="18.75" customHeight="1" x14ac:dyDescent="0.3">
      <c r="A6" s="26" t="s">
        <v>24</v>
      </c>
      <c r="B6" s="27"/>
      <c r="C6" s="7"/>
      <c r="D6" s="7"/>
      <c r="E6" s="7"/>
      <c r="F6" s="8"/>
      <c r="G6" s="8"/>
      <c r="H6" s="9">
        <v>12290</v>
      </c>
      <c r="I6" s="10">
        <v>620</v>
      </c>
      <c r="J6" s="9">
        <v>12910</v>
      </c>
      <c r="K6" s="10">
        <v>0</v>
      </c>
      <c r="L6" s="9">
        <v>12910</v>
      </c>
      <c r="M6" s="10">
        <v>646</v>
      </c>
      <c r="N6" s="9">
        <v>154920</v>
      </c>
      <c r="O6" s="9">
        <v>7752</v>
      </c>
      <c r="P6" s="9">
        <f>SUM(P7)</f>
        <v>375</v>
      </c>
    </row>
    <row r="7" spans="1:16" s="16" customFormat="1" x14ac:dyDescent="0.3">
      <c r="A7" s="17" t="s">
        <v>25</v>
      </c>
      <c r="B7" s="17" t="s">
        <v>18</v>
      </c>
      <c r="C7" s="17" t="s">
        <v>19</v>
      </c>
      <c r="D7" s="17" t="s">
        <v>26</v>
      </c>
      <c r="E7" s="17" t="s">
        <v>21</v>
      </c>
      <c r="F7" s="18" t="s">
        <v>22</v>
      </c>
      <c r="G7" s="18" t="s">
        <v>23</v>
      </c>
      <c r="H7" s="19">
        <v>12290</v>
      </c>
      <c r="I7" s="20">
        <v>620</v>
      </c>
      <c r="J7" s="19">
        <v>12910</v>
      </c>
      <c r="K7" s="20">
        <v>0</v>
      </c>
      <c r="L7" s="19">
        <v>12910</v>
      </c>
      <c r="M7" s="20">
        <v>646</v>
      </c>
      <c r="N7" s="19">
        <v>154920</v>
      </c>
      <c r="O7" s="19">
        <v>7752</v>
      </c>
      <c r="P7" s="19">
        <f t="shared" ref="P7:P15" si="0">IF(G7="ปริญญาตรี",IF(J7&gt;15000,0,IF(15000-J7&gt;1500,1500,15000-J7)),IF(J7&gt;13285,0,IF(13285-J7&gt;1500,1500,13285-J7)))</f>
        <v>375</v>
      </c>
    </row>
    <row r="8" spans="1:16" ht="18.75" customHeight="1" x14ac:dyDescent="0.3">
      <c r="A8" s="26" t="s">
        <v>27</v>
      </c>
      <c r="B8" s="27"/>
      <c r="C8" s="7"/>
      <c r="D8" s="7"/>
      <c r="E8" s="7"/>
      <c r="F8" s="8"/>
      <c r="G8" s="8"/>
      <c r="H8" s="9">
        <v>11670</v>
      </c>
      <c r="I8" s="10">
        <v>590</v>
      </c>
      <c r="J8" s="9">
        <v>12260</v>
      </c>
      <c r="K8" s="10">
        <v>0</v>
      </c>
      <c r="L8" s="9">
        <v>12260</v>
      </c>
      <c r="M8" s="10">
        <v>613</v>
      </c>
      <c r="N8" s="9">
        <v>147120</v>
      </c>
      <c r="O8" s="9">
        <v>7356</v>
      </c>
      <c r="P8" s="9">
        <f>SUM(P9)</f>
        <v>1025</v>
      </c>
    </row>
    <row r="9" spans="1:16" s="11" customFormat="1" x14ac:dyDescent="0.3">
      <c r="A9" s="12" t="s">
        <v>28</v>
      </c>
      <c r="B9" s="12" t="s">
        <v>18</v>
      </c>
      <c r="C9" s="12" t="s">
        <v>19</v>
      </c>
      <c r="D9" s="12" t="s">
        <v>29</v>
      </c>
      <c r="E9" s="12" t="s">
        <v>21</v>
      </c>
      <c r="F9" s="13" t="s">
        <v>22</v>
      </c>
      <c r="G9" s="13" t="s">
        <v>23</v>
      </c>
      <c r="H9" s="14">
        <v>11670</v>
      </c>
      <c r="I9" s="15">
        <v>590</v>
      </c>
      <c r="J9" s="14">
        <v>12260</v>
      </c>
      <c r="K9" s="15">
        <v>0</v>
      </c>
      <c r="L9" s="14">
        <v>12260</v>
      </c>
      <c r="M9" s="15">
        <v>613</v>
      </c>
      <c r="N9" s="14">
        <v>147120</v>
      </c>
      <c r="O9" s="14">
        <v>7356</v>
      </c>
      <c r="P9" s="14">
        <f t="shared" si="0"/>
        <v>1025</v>
      </c>
    </row>
    <row r="10" spans="1:16" ht="18.75" customHeight="1" x14ac:dyDescent="0.3">
      <c r="A10" s="26" t="s">
        <v>30</v>
      </c>
      <c r="B10" s="27"/>
      <c r="C10" s="7"/>
      <c r="D10" s="7"/>
      <c r="E10" s="7"/>
      <c r="F10" s="8"/>
      <c r="G10" s="8"/>
      <c r="H10" s="9">
        <v>11500</v>
      </c>
      <c r="I10" s="10">
        <v>580</v>
      </c>
      <c r="J10" s="9">
        <v>12080</v>
      </c>
      <c r="K10" s="10">
        <v>0</v>
      </c>
      <c r="L10" s="9">
        <v>12080</v>
      </c>
      <c r="M10" s="10">
        <v>604</v>
      </c>
      <c r="N10" s="9">
        <v>144960</v>
      </c>
      <c r="O10" s="9">
        <v>7248</v>
      </c>
      <c r="P10" s="9">
        <f>SUM(P11)</f>
        <v>1205</v>
      </c>
    </row>
    <row r="11" spans="1:16" s="16" customFormat="1" x14ac:dyDescent="0.3">
      <c r="A11" s="17" t="s">
        <v>31</v>
      </c>
      <c r="B11" s="17" t="s">
        <v>18</v>
      </c>
      <c r="C11" s="17" t="s">
        <v>19</v>
      </c>
      <c r="D11" s="17" t="s">
        <v>32</v>
      </c>
      <c r="E11" s="17" t="s">
        <v>21</v>
      </c>
      <c r="F11" s="18" t="s">
        <v>22</v>
      </c>
      <c r="G11" s="18" t="s">
        <v>23</v>
      </c>
      <c r="H11" s="19">
        <v>11500</v>
      </c>
      <c r="I11" s="20">
        <v>580</v>
      </c>
      <c r="J11" s="19">
        <v>12080</v>
      </c>
      <c r="K11" s="20">
        <v>0</v>
      </c>
      <c r="L11" s="19">
        <v>12080</v>
      </c>
      <c r="M11" s="20">
        <v>604</v>
      </c>
      <c r="N11" s="19">
        <v>144960</v>
      </c>
      <c r="O11" s="19">
        <v>7248</v>
      </c>
      <c r="P11" s="19">
        <f t="shared" si="0"/>
        <v>1205</v>
      </c>
    </row>
    <row r="12" spans="1:16" ht="18.75" customHeight="1" x14ac:dyDescent="0.3">
      <c r="A12" s="26" t="s">
        <v>33</v>
      </c>
      <c r="B12" s="27"/>
      <c r="C12" s="7"/>
      <c r="D12" s="7"/>
      <c r="E12" s="7"/>
      <c r="F12" s="8"/>
      <c r="G12" s="8"/>
      <c r="H12" s="9">
        <v>12450</v>
      </c>
      <c r="I12" s="10">
        <v>630</v>
      </c>
      <c r="J12" s="9">
        <v>13080</v>
      </c>
      <c r="K12" s="10">
        <v>0</v>
      </c>
      <c r="L12" s="9">
        <v>13080</v>
      </c>
      <c r="M12" s="10">
        <v>654</v>
      </c>
      <c r="N12" s="9">
        <v>156960</v>
      </c>
      <c r="O12" s="9">
        <v>7848</v>
      </c>
      <c r="P12" s="9">
        <f>SUM(P13)</f>
        <v>205</v>
      </c>
    </row>
    <row r="13" spans="1:16" s="11" customFormat="1" x14ac:dyDescent="0.3">
      <c r="A13" s="12" t="s">
        <v>34</v>
      </c>
      <c r="B13" s="12" t="s">
        <v>18</v>
      </c>
      <c r="C13" s="12" t="s">
        <v>19</v>
      </c>
      <c r="D13" s="12" t="s">
        <v>35</v>
      </c>
      <c r="E13" s="12" t="s">
        <v>21</v>
      </c>
      <c r="F13" s="13" t="s">
        <v>22</v>
      </c>
      <c r="G13" s="13" t="s">
        <v>23</v>
      </c>
      <c r="H13" s="14">
        <v>12450</v>
      </c>
      <c r="I13" s="15">
        <v>630</v>
      </c>
      <c r="J13" s="14">
        <v>13080</v>
      </c>
      <c r="K13" s="15">
        <v>0</v>
      </c>
      <c r="L13" s="14">
        <v>13080</v>
      </c>
      <c r="M13" s="15">
        <v>654</v>
      </c>
      <c r="N13" s="14">
        <v>156960</v>
      </c>
      <c r="O13" s="14">
        <v>7848</v>
      </c>
      <c r="P13" s="14">
        <f t="shared" si="0"/>
        <v>205</v>
      </c>
    </row>
    <row r="14" spans="1:16" ht="18.75" customHeight="1" x14ac:dyDescent="0.3">
      <c r="A14" s="26" t="s">
        <v>36</v>
      </c>
      <c r="B14" s="27"/>
      <c r="C14" s="7"/>
      <c r="D14" s="7"/>
      <c r="E14" s="7"/>
      <c r="F14" s="8"/>
      <c r="G14" s="8"/>
      <c r="H14" s="9">
        <v>5647</v>
      </c>
      <c r="I14" s="10">
        <v>290</v>
      </c>
      <c r="J14" s="9">
        <v>5937</v>
      </c>
      <c r="K14" s="10">
        <v>0</v>
      </c>
      <c r="L14" s="9">
        <v>5937</v>
      </c>
      <c r="M14" s="10">
        <v>297</v>
      </c>
      <c r="N14" s="9">
        <v>71244</v>
      </c>
      <c r="O14" s="9">
        <v>3564</v>
      </c>
      <c r="P14" s="9">
        <f>SUM(P15)</f>
        <v>1500</v>
      </c>
    </row>
    <row r="15" spans="1:16" s="16" customFormat="1" x14ac:dyDescent="0.3">
      <c r="A15" s="17" t="s">
        <v>37</v>
      </c>
      <c r="B15" s="17" t="s">
        <v>18</v>
      </c>
      <c r="C15" s="17" t="s">
        <v>38</v>
      </c>
      <c r="D15" s="17" t="s">
        <v>39</v>
      </c>
      <c r="E15" s="17" t="s">
        <v>21</v>
      </c>
      <c r="F15" s="18" t="s">
        <v>22</v>
      </c>
      <c r="G15" s="18" t="s">
        <v>23</v>
      </c>
      <c r="H15" s="19">
        <v>5647</v>
      </c>
      <c r="I15" s="20">
        <v>290</v>
      </c>
      <c r="J15" s="19">
        <v>5937</v>
      </c>
      <c r="K15" s="20">
        <v>0</v>
      </c>
      <c r="L15" s="19">
        <v>5937</v>
      </c>
      <c r="M15" s="20">
        <v>297</v>
      </c>
      <c r="N15" s="19">
        <v>71244</v>
      </c>
      <c r="O15" s="19">
        <v>3564</v>
      </c>
      <c r="P15" s="19">
        <f t="shared" si="0"/>
        <v>1500</v>
      </c>
    </row>
    <row r="16" spans="1:16" x14ac:dyDescent="0.3">
      <c r="A16" s="22" t="s">
        <v>40</v>
      </c>
      <c r="B16" s="21"/>
      <c r="C16" s="21"/>
      <c r="D16" s="21"/>
      <c r="E16" s="21"/>
      <c r="F16" s="23"/>
      <c r="G16" s="23"/>
      <c r="H16" s="24">
        <v>65057</v>
      </c>
      <c r="I16" s="24">
        <v>3290</v>
      </c>
      <c r="J16" s="24">
        <v>68347</v>
      </c>
      <c r="K16" s="25">
        <v>0</v>
      </c>
      <c r="L16" s="24">
        <v>68347</v>
      </c>
      <c r="M16" s="24">
        <v>3418</v>
      </c>
      <c r="N16" s="24">
        <v>820164</v>
      </c>
      <c r="O16" s="24">
        <v>41016</v>
      </c>
      <c r="P16" s="24">
        <f>P3</f>
        <v>5515</v>
      </c>
    </row>
  </sheetData>
  <mergeCells count="8">
    <mergeCell ref="A1:P1"/>
    <mergeCell ref="A12:B12"/>
    <mergeCell ref="A14:B14"/>
    <mergeCell ref="A3:D3"/>
    <mergeCell ref="A4:B4"/>
    <mergeCell ref="A6:B6"/>
    <mergeCell ref="A8:B8"/>
    <mergeCell ref="A10:B10"/>
  </mergeCells>
  <printOptions horizontalCentered="1"/>
  <pageMargins left="0.35433070866141736" right="0.35433070866141736" top="0.78740157480314965" bottom="0.59055118110236227" header="0.51181102362204722" footer="0.511811023622047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report (7)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2017-08-08T04:42:42Z</cp:lastPrinted>
  <dcterms:created xsi:type="dcterms:W3CDTF">2017-08-07T09:02:39Z</dcterms:created>
  <dcterms:modified xsi:type="dcterms:W3CDTF">2017-08-08T04:42:44Z</dcterms:modified>
</cp:coreProperties>
</file>