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an-pc\รับ - ส่ง เอกสารกองแผนชั่วคราว\@10 ต้อม\ลูกจ้างชั่วคราว2561\"/>
    </mc:Choice>
  </mc:AlternateContent>
  <bookViews>
    <workbookView xWindow="0" yWindow="0" windowWidth="24000" windowHeight="9735"/>
  </bookViews>
  <sheets>
    <sheet name="report (2)" sheetId="1" r:id="rId1"/>
  </sheets>
  <calcPr calcId="152511"/>
</workbook>
</file>

<file path=xl/calcChain.xml><?xml version="1.0" encoding="utf-8"?>
<calcChain xmlns="http://schemas.openxmlformats.org/spreadsheetml/2006/main">
  <c r="P5" i="1" l="1"/>
  <c r="P9" i="1"/>
  <c r="P6" i="1"/>
  <c r="P7" i="1"/>
  <c r="P8" i="1" l="1"/>
  <c r="P4" i="1"/>
  <c r="P3" i="1" s="1"/>
  <c r="P10" i="1" s="1"/>
</calcChain>
</file>

<file path=xl/sharedStrings.xml><?xml version="1.0" encoding="utf-8"?>
<sst xmlns="http://schemas.openxmlformats.org/spreadsheetml/2006/main" count="49" uniqueCount="37">
  <si>
    <t>ชื่อ - สกุล</t>
  </si>
  <si>
    <t>ชื่อตำแหน่ง</t>
  </si>
  <si>
    <t>ประเภทอัตรา</t>
  </si>
  <si>
    <t>เลขตำแหน่ง</t>
  </si>
  <si>
    <t>ประเภท</t>
  </si>
  <si>
    <t>งบประมาณ</t>
  </si>
  <si>
    <t>วุฒิการศึกษาที่บรรจุ</t>
  </si>
  <si>
    <t>เงินเดือน</t>
  </si>
  <si>
    <t>เงินเลื่อนขั้น</t>
  </si>
  <si>
    <t>รวมเงินเลื่อนขั้น</t>
  </si>
  <si>
    <t>เงินเพิ่ม</t>
  </si>
  <si>
    <t>รวมทั้งสิ้น</t>
  </si>
  <si>
    <t>ประกันสังคม</t>
  </si>
  <si>
    <t>รวมเงินเดือนทั้งปี</t>
  </si>
  <si>
    <t>งบประกันสังคม</t>
  </si>
  <si>
    <r>
      <t>กองพัฒนานักศึกษา</t>
    </r>
    <r>
      <rPr>
        <sz val="14"/>
        <color theme="1"/>
        <rFont val="TH SarabunPSK"/>
        <family val="2"/>
      </rPr>
      <t>    (รวมทั้งหมด 4 คน)</t>
    </r>
  </si>
  <si>
    <r>
      <t>  </t>
    </r>
    <r>
      <rPr>
        <b/>
        <sz val="14"/>
        <color theme="1"/>
        <rFont val="TH SarabunPSK"/>
        <family val="2"/>
      </rPr>
      <t>งานบริหารทั่วไป</t>
    </r>
  </si>
  <si>
    <t>    1 นาย อุทัย  ถานทองดี</t>
  </si>
  <si>
    <t>คนงาน</t>
  </si>
  <si>
    <t>อัตราเดิม</t>
  </si>
  <si>
    <t>CW 084</t>
  </si>
  <si>
    <t>เดือน</t>
  </si>
  <si>
    <t>บ.กศ.</t>
  </si>
  <si>
    <t>ประถมศึกษาปีที่ 4</t>
  </si>
  <si>
    <t>    2 นาย ชาญชัย  บุญตาท้าว</t>
  </si>
  <si>
    <t>CW 085</t>
  </si>
  <si>
    <t>    3 นาย ชาญชัย  บุญต่าย</t>
  </si>
  <si>
    <t>CW 272</t>
  </si>
  <si>
    <t>ประถมศึกษาปีที่ 6</t>
  </si>
  <si>
    <r>
      <t>  </t>
    </r>
    <r>
      <rPr>
        <b/>
        <sz val="14"/>
        <color theme="1"/>
        <rFont val="TH SarabunPSK"/>
        <family val="2"/>
      </rPr>
      <t>งานกิจกรรมนักศึกษาและกีฬา</t>
    </r>
  </si>
  <si>
    <t>    1 นาย ชัยมงคล  โชติวัฒนตระกูล</t>
  </si>
  <si>
    <t>ผู้ปฏิบัติงานบริหาร</t>
  </si>
  <si>
    <t>CW 383</t>
  </si>
  <si>
    <t>อนุปริญญา</t>
  </si>
  <si>
    <t>รวมทั้งสิ้น 4 คน</t>
  </si>
  <si>
    <t>ค่าครองชีพ</t>
  </si>
  <si>
    <t>รายงานเงินรายได้บุคลากร รายเดือนกองพัฒนานักศึกษา ประจำปีงบประมาณ พ.ศ. 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</si>
</sst>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8C7D8"/>
        <bgColor indexed="64"/>
      </patternFill>
    </fill>
    <fill>
      <patternFill patternType="solid">
        <fgColor rgb="FFABDCE7"/>
        <bgColor indexed="64"/>
      </patternFill>
    </fill>
    <fill>
      <patternFill patternType="solid">
        <fgColor rgb="FFC2E6E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5F4EF"/>
        <bgColor indexed="64"/>
      </patternFill>
    </fill>
    <fill>
      <patternFill patternType="solid">
        <fgColor rgb="FFA9E9E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8" fillId="0" borderId="0" xfId="0" applyFont="1"/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right" wrapText="1"/>
    </xf>
    <xf numFmtId="4" fontId="19" fillId="34" borderId="10" xfId="0" applyNumberFormat="1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right" wrapText="1"/>
    </xf>
    <xf numFmtId="0" fontId="18" fillId="35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horizontal="right" wrapText="1"/>
    </xf>
    <xf numFmtId="4" fontId="20" fillId="35" borderId="10" xfId="0" applyNumberFormat="1" applyFont="1" applyFill="1" applyBorder="1" applyAlignment="1">
      <alignment horizontal="right" wrapText="1"/>
    </xf>
    <xf numFmtId="0" fontId="20" fillId="35" borderId="10" xfId="0" applyFont="1" applyFill="1" applyBorder="1" applyAlignment="1">
      <alignment horizontal="right" wrapText="1"/>
    </xf>
    <xf numFmtId="0" fontId="18" fillId="36" borderId="0" xfId="0" applyFont="1" applyFill="1"/>
    <xf numFmtId="0" fontId="18" fillId="36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horizontal="center" wrapText="1"/>
    </xf>
    <xf numFmtId="4" fontId="18" fillId="36" borderId="10" xfId="0" applyNumberFormat="1" applyFont="1" applyFill="1" applyBorder="1" applyAlignment="1">
      <alignment horizontal="right" wrapText="1"/>
    </xf>
    <xf numFmtId="0" fontId="18" fillId="36" borderId="10" xfId="0" applyFont="1" applyFill="1" applyBorder="1" applyAlignment="1">
      <alignment horizontal="right" wrapText="1"/>
    </xf>
    <xf numFmtId="0" fontId="18" fillId="37" borderId="0" xfId="0" applyFont="1" applyFill="1"/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4" fontId="18" fillId="37" borderId="10" xfId="0" applyNumberFormat="1" applyFont="1" applyFill="1" applyBorder="1" applyAlignment="1">
      <alignment horizontal="right" wrapText="1"/>
    </xf>
    <xf numFmtId="0" fontId="18" fillId="37" borderId="10" xfId="0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9" fillId="38" borderId="10" xfId="0" applyFont="1" applyFill="1" applyBorder="1" applyAlignment="1">
      <alignment wrapText="1"/>
    </xf>
    <xf numFmtId="0" fontId="18" fillId="38" borderId="10" xfId="0" applyFont="1" applyFill="1" applyBorder="1" applyAlignment="1">
      <alignment horizontal="right" wrapText="1"/>
    </xf>
    <xf numFmtId="4" fontId="19" fillId="38" borderId="10" xfId="0" applyNumberFormat="1" applyFont="1" applyFill="1" applyBorder="1" applyAlignment="1">
      <alignment horizontal="right" wrapText="1"/>
    </xf>
    <xf numFmtId="0" fontId="19" fillId="38" borderId="10" xfId="0" applyFont="1" applyFill="1" applyBorder="1" applyAlignment="1">
      <alignment horizontal="right" wrapText="1"/>
    </xf>
    <xf numFmtId="0" fontId="19" fillId="34" borderId="11" xfId="0" applyFont="1" applyFill="1" applyBorder="1" applyAlignment="1">
      <alignment wrapText="1"/>
    </xf>
    <xf numFmtId="0" fontId="19" fillId="34" borderId="12" xfId="0" applyFont="1" applyFill="1" applyBorder="1" applyAlignment="1">
      <alignment wrapText="1"/>
    </xf>
    <xf numFmtId="0" fontId="19" fillId="34" borderId="13" xfId="0" applyFont="1" applyFill="1" applyBorder="1" applyAlignment="1">
      <alignment wrapText="1"/>
    </xf>
    <xf numFmtId="0" fontId="18" fillId="35" borderId="11" xfId="0" applyFont="1" applyFill="1" applyBorder="1" applyAlignment="1">
      <alignment wrapText="1"/>
    </xf>
    <xf numFmtId="0" fontId="18" fillId="35" borderId="13" xfId="0" applyFont="1" applyFill="1" applyBorder="1" applyAlignment="1">
      <alignment wrapText="1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tabSelected="1" view="pageBreakPreview" zoomScaleNormal="100" zoomScaleSheetLayoutView="100" workbookViewId="0">
      <selection activeCell="J18" sqref="J18"/>
    </sheetView>
  </sheetViews>
  <sheetFormatPr defaultColWidth="9" defaultRowHeight="18.75" x14ac:dyDescent="0.3"/>
  <cols>
    <col min="1" max="1" width="23.625" style="1" bestFit="1" customWidth="1"/>
    <col min="2" max="2" width="12.375" style="1" bestFit="1" customWidth="1"/>
    <col min="3" max="3" width="9.25" style="1" bestFit="1" customWidth="1"/>
    <col min="4" max="4" width="8.375" style="1" bestFit="1" customWidth="1"/>
    <col min="5" max="5" width="6" style="1" bestFit="1" customWidth="1"/>
    <col min="6" max="6" width="8.25" style="1" bestFit="1" customWidth="1"/>
    <col min="7" max="7" width="13.25" style="1" bestFit="1" customWidth="1"/>
    <col min="8" max="8" width="8.875" style="1" bestFit="1" customWidth="1"/>
    <col min="9" max="9" width="8.25" style="1" bestFit="1" customWidth="1"/>
    <col min="10" max="10" width="10.75" style="1" bestFit="1" customWidth="1"/>
    <col min="11" max="11" width="5.625" style="1" hidden="1" customWidth="1"/>
    <col min="12" max="13" width="8.875" style="1" bestFit="1" customWidth="1"/>
    <col min="14" max="14" width="11.625" style="1" bestFit="1" customWidth="1"/>
    <col min="15" max="15" width="10.625" style="1" bestFit="1" customWidth="1"/>
    <col min="16" max="16" width="8.125" style="1" customWidth="1"/>
    <col min="17" max="16384" width="9" style="1"/>
  </cols>
  <sheetData>
    <row r="1" spans="1:16" ht="18.75" customHeight="1" x14ac:dyDescent="0.3">
      <c r="A1" s="31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35</v>
      </c>
    </row>
    <row r="3" spans="1:16" ht="18.75" customHeight="1" x14ac:dyDescent="0.3">
      <c r="A3" s="26" t="s">
        <v>15</v>
      </c>
      <c r="B3" s="27"/>
      <c r="C3" s="27"/>
      <c r="D3" s="28"/>
      <c r="E3" s="3"/>
      <c r="F3" s="4"/>
      <c r="G3" s="4"/>
      <c r="H3" s="5">
        <v>42450</v>
      </c>
      <c r="I3" s="5">
        <v>2140</v>
      </c>
      <c r="J3" s="5">
        <v>44590</v>
      </c>
      <c r="K3" s="6">
        <v>0</v>
      </c>
      <c r="L3" s="5">
        <v>44590</v>
      </c>
      <c r="M3" s="5">
        <v>2230</v>
      </c>
      <c r="N3" s="5">
        <v>535080</v>
      </c>
      <c r="O3" s="5">
        <v>26760</v>
      </c>
      <c r="P3" s="5">
        <f>P4+P8</f>
        <v>5465</v>
      </c>
    </row>
    <row r="4" spans="1:16" ht="18.75" customHeight="1" x14ac:dyDescent="0.3">
      <c r="A4" s="29" t="s">
        <v>16</v>
      </c>
      <c r="B4" s="30"/>
      <c r="C4" s="7"/>
      <c r="D4" s="7"/>
      <c r="E4" s="7"/>
      <c r="F4" s="8"/>
      <c r="G4" s="8"/>
      <c r="H4" s="9">
        <v>30720</v>
      </c>
      <c r="I4" s="9">
        <v>1550</v>
      </c>
      <c r="J4" s="9">
        <v>32270</v>
      </c>
      <c r="K4" s="10">
        <v>0</v>
      </c>
      <c r="L4" s="9">
        <v>32270</v>
      </c>
      <c r="M4" s="9">
        <v>1614</v>
      </c>
      <c r="N4" s="9">
        <v>387240</v>
      </c>
      <c r="O4" s="9">
        <v>19368</v>
      </c>
      <c r="P4" s="9">
        <f>SUM(P5:P7)</f>
        <v>4500</v>
      </c>
    </row>
    <row r="5" spans="1:16" s="11" customFormat="1" x14ac:dyDescent="0.3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3" t="s">
        <v>22</v>
      </c>
      <c r="G5" s="13" t="s">
        <v>23</v>
      </c>
      <c r="H5" s="14">
        <v>11180</v>
      </c>
      <c r="I5" s="15">
        <v>560</v>
      </c>
      <c r="J5" s="14">
        <v>11740</v>
      </c>
      <c r="K5" s="15">
        <v>0</v>
      </c>
      <c r="L5" s="14">
        <v>11740</v>
      </c>
      <c r="M5" s="15">
        <v>587</v>
      </c>
      <c r="N5" s="14">
        <v>140880</v>
      </c>
      <c r="O5" s="14">
        <v>7044</v>
      </c>
      <c r="P5" s="14">
        <f>IF(G5="ปริญญาตรี",IF(J5&gt;15000,0,IF(15000-J5&gt;1500,1500,15000-J5)),IF(J5&gt;13285,0,IF(13285-J5&gt;1500,1500,13285-J5)))</f>
        <v>1500</v>
      </c>
    </row>
    <row r="6" spans="1:16" s="16" customFormat="1" x14ac:dyDescent="0.3">
      <c r="A6" s="17" t="s">
        <v>24</v>
      </c>
      <c r="B6" s="17" t="s">
        <v>18</v>
      </c>
      <c r="C6" s="17" t="s">
        <v>19</v>
      </c>
      <c r="D6" s="17" t="s">
        <v>25</v>
      </c>
      <c r="E6" s="17" t="s">
        <v>21</v>
      </c>
      <c r="F6" s="18" t="s">
        <v>22</v>
      </c>
      <c r="G6" s="18" t="s">
        <v>23</v>
      </c>
      <c r="H6" s="19">
        <v>10280</v>
      </c>
      <c r="I6" s="20">
        <v>520</v>
      </c>
      <c r="J6" s="19">
        <v>10800</v>
      </c>
      <c r="K6" s="20">
        <v>0</v>
      </c>
      <c r="L6" s="19">
        <v>10800</v>
      </c>
      <c r="M6" s="20">
        <v>540</v>
      </c>
      <c r="N6" s="19">
        <v>129600</v>
      </c>
      <c r="O6" s="19">
        <v>6480</v>
      </c>
      <c r="P6" s="14">
        <f t="shared" ref="P6:P7" si="0">IF(G6="ปริญญาตรี",IF(J6&gt;15000,0,IF(15000-J6&gt;1500,1500,15000-J6)),IF(J6&gt;13285,0,IF(13285-J6&gt;1500,1500,13285-J6)))</f>
        <v>1500</v>
      </c>
    </row>
    <row r="7" spans="1:16" s="11" customFormat="1" x14ac:dyDescent="0.3">
      <c r="A7" s="12" t="s">
        <v>26</v>
      </c>
      <c r="B7" s="12" t="s">
        <v>18</v>
      </c>
      <c r="C7" s="12" t="s">
        <v>19</v>
      </c>
      <c r="D7" s="12" t="s">
        <v>27</v>
      </c>
      <c r="E7" s="12" t="s">
        <v>21</v>
      </c>
      <c r="F7" s="13" t="s">
        <v>22</v>
      </c>
      <c r="G7" s="13" t="s">
        <v>28</v>
      </c>
      <c r="H7" s="14">
        <v>9260</v>
      </c>
      <c r="I7" s="15">
        <v>470</v>
      </c>
      <c r="J7" s="14">
        <v>9730</v>
      </c>
      <c r="K7" s="15">
        <v>0</v>
      </c>
      <c r="L7" s="14">
        <v>9730</v>
      </c>
      <c r="M7" s="15">
        <v>487</v>
      </c>
      <c r="N7" s="14">
        <v>116760</v>
      </c>
      <c r="O7" s="14">
        <v>5844</v>
      </c>
      <c r="P7" s="14">
        <f t="shared" si="0"/>
        <v>1500</v>
      </c>
    </row>
    <row r="8" spans="1:16" ht="18.75" customHeight="1" x14ac:dyDescent="0.3">
      <c r="A8" s="29" t="s">
        <v>29</v>
      </c>
      <c r="B8" s="30"/>
      <c r="C8" s="7"/>
      <c r="D8" s="7"/>
      <c r="E8" s="7"/>
      <c r="F8" s="8"/>
      <c r="G8" s="8"/>
      <c r="H8" s="9">
        <v>11730</v>
      </c>
      <c r="I8" s="10">
        <v>590</v>
      </c>
      <c r="J8" s="9">
        <v>12320</v>
      </c>
      <c r="K8" s="10">
        <v>0</v>
      </c>
      <c r="L8" s="9">
        <v>12320</v>
      </c>
      <c r="M8" s="10">
        <v>616</v>
      </c>
      <c r="N8" s="9">
        <v>147840</v>
      </c>
      <c r="O8" s="9">
        <v>7392</v>
      </c>
      <c r="P8" s="9">
        <f>P9</f>
        <v>965</v>
      </c>
    </row>
    <row r="9" spans="1:16" s="16" customFormat="1" x14ac:dyDescent="0.3">
      <c r="A9" s="17" t="s">
        <v>30</v>
      </c>
      <c r="B9" s="17" t="s">
        <v>31</v>
      </c>
      <c r="C9" s="17" t="s">
        <v>19</v>
      </c>
      <c r="D9" s="17" t="s">
        <v>32</v>
      </c>
      <c r="E9" s="17" t="s">
        <v>21</v>
      </c>
      <c r="F9" s="18" t="s">
        <v>22</v>
      </c>
      <c r="G9" s="18" t="s">
        <v>33</v>
      </c>
      <c r="H9" s="19">
        <v>11730</v>
      </c>
      <c r="I9" s="20">
        <v>590</v>
      </c>
      <c r="J9" s="19">
        <v>12320</v>
      </c>
      <c r="K9" s="20">
        <v>0</v>
      </c>
      <c r="L9" s="19">
        <v>12320</v>
      </c>
      <c r="M9" s="20">
        <v>616</v>
      </c>
      <c r="N9" s="19">
        <v>147840</v>
      </c>
      <c r="O9" s="19">
        <v>7392</v>
      </c>
      <c r="P9" s="19">
        <f>IF(G9="ปริญญาตรี",IF(J9&gt;15000,0,IF(15000-J9&gt;1500,1500,15000-J9)),IF(J9&gt;13285,0,IF(13285-J9&gt;1500,1500,13285-J9)))</f>
        <v>965</v>
      </c>
    </row>
    <row r="10" spans="1:16" x14ac:dyDescent="0.3">
      <c r="A10" s="22" t="s">
        <v>34</v>
      </c>
      <c r="B10" s="21"/>
      <c r="C10" s="21"/>
      <c r="D10" s="21"/>
      <c r="E10" s="21"/>
      <c r="F10" s="23"/>
      <c r="G10" s="23"/>
      <c r="H10" s="24">
        <v>42450</v>
      </c>
      <c r="I10" s="24">
        <v>2140</v>
      </c>
      <c r="J10" s="24">
        <v>44590</v>
      </c>
      <c r="K10" s="25">
        <v>0</v>
      </c>
      <c r="L10" s="24">
        <v>44590</v>
      </c>
      <c r="M10" s="24">
        <v>2230</v>
      </c>
      <c r="N10" s="24">
        <v>535080</v>
      </c>
      <c r="O10" s="24">
        <v>26760</v>
      </c>
      <c r="P10" s="24">
        <f>P3</f>
        <v>5465</v>
      </c>
    </row>
  </sheetData>
  <mergeCells count="4">
    <mergeCell ref="A3:D3"/>
    <mergeCell ref="A4:B4"/>
    <mergeCell ref="A8:B8"/>
    <mergeCell ref="A1:P1"/>
  </mergeCells>
  <printOptions horizontalCentered="1"/>
  <pageMargins left="0.35433070866141736" right="0.35433070866141736" top="0.78740157480314965" bottom="0.59055118110236227" header="0.51181102362204722" footer="0.51181102362204722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report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</dc:creator>
  <cp:lastModifiedBy>PETER</cp:lastModifiedBy>
  <cp:lastPrinted>2017-08-08T04:33:35Z</cp:lastPrinted>
  <dcterms:created xsi:type="dcterms:W3CDTF">2017-08-07T08:57:13Z</dcterms:created>
  <dcterms:modified xsi:type="dcterms:W3CDTF">2017-08-08T04:33:37Z</dcterms:modified>
</cp:coreProperties>
</file>